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file\ファイル共有\子育て支援課\08子ども家庭係\16 こども食堂関係\市要綱\様式\"/>
    </mc:Choice>
  </mc:AlternateContent>
  <xr:revisionPtr revIDLastSave="0" documentId="13_ncr:1_{768610DC-531B-480E-B4F4-B485D2BE571C}" xr6:coauthVersionLast="47" xr6:coauthVersionMax="47" xr10:uidLastSave="{00000000-0000-0000-0000-000000000000}"/>
  <bookViews>
    <workbookView xWindow="-1356" yWindow="3384" windowWidth="21348" windowHeight="9144" firstSheet="2" activeTab="2" xr2:uid="{00000000-000D-0000-FFFF-FFFF00000000}"/>
  </bookViews>
  <sheets>
    <sheet name="入力" sheetId="1" state="hidden" r:id="rId1"/>
    <sheet name="交付申請書" sheetId="20" state="hidden" r:id="rId2"/>
    <sheet name="交付申請書 (2)" sheetId="22" r:id="rId3"/>
  </sheets>
  <definedNames>
    <definedName name="_xlnm.Print_Area" localSheetId="1">交付申請書!$A$1:$H$21</definedName>
    <definedName name="_xlnm.Print_Area" localSheetId="2">'交付申請書 (2)'!$A$1:$H$19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1" l="1"/>
  <c r="P10" i="1"/>
  <c r="O10" i="1"/>
  <c r="N10" i="1"/>
  <c r="M10" i="1"/>
  <c r="L10" i="1"/>
  <c r="K10" i="1"/>
  <c r="J10" i="1"/>
  <c r="I10" i="1"/>
  <c r="H10" i="1"/>
  <c r="G10" i="1"/>
  <c r="F10" i="1"/>
  <c r="A5" i="20" l="1"/>
  <c r="H4" i="20"/>
  <c r="E10" i="1" l="1"/>
  <c r="E10" i="20" s="1"/>
  <c r="D10" i="1"/>
  <c r="E8" i="20" s="1"/>
  <c r="C10" i="1"/>
  <c r="E9" i="20" s="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4" authorId="0" shapeId="0" xr:uid="{00000000-0006-0000-0100-000001000000}">
      <text>
        <r>
          <rPr>
            <sz val="9"/>
            <color indexed="81"/>
            <rFont val="MS P ゴシック"/>
            <family val="3"/>
            <charset val="128"/>
          </rPr>
          <t>毎年福岡県に報告している教育・保育等の量及び提供体制の実績報告の前年度実績値＝現在値とする</t>
        </r>
      </text>
    </comment>
    <comment ref="G14" authorId="0" shapeId="0" xr:uid="{00000000-0006-0000-0100-000002000000}">
      <text>
        <r>
          <rPr>
            <sz val="9"/>
            <color indexed="81"/>
            <rFont val="MS P ゴシック"/>
            <family val="3"/>
            <charset val="128"/>
          </rPr>
          <t>古賀市子ども・子育て支援事業計画第5章5「地域子ども・子育て支援事業」の確保方策の各年度の数値＝目標値とする</t>
        </r>
      </text>
    </comment>
  </commentList>
</comments>
</file>

<file path=xl/sharedStrings.xml><?xml version="1.0" encoding="utf-8"?>
<sst xmlns="http://schemas.openxmlformats.org/spreadsheetml/2006/main" count="195" uniqueCount="137">
  <si>
    <t>市長名</t>
    <rPh sb="0" eb="2">
      <t>シチョウ</t>
    </rPh>
    <rPh sb="2" eb="3">
      <t>メイ</t>
    </rPh>
    <phoneticPr fontId="1"/>
  </si>
  <si>
    <t>No</t>
    <phoneticPr fontId="1"/>
  </si>
  <si>
    <t>住所</t>
    <rPh sb="0" eb="2">
      <t>ジュウショ</t>
    </rPh>
    <phoneticPr fontId="1"/>
  </si>
  <si>
    <t>代表者名</t>
    <rPh sb="0" eb="2">
      <t>ダイヒョウ</t>
    </rPh>
    <rPh sb="2" eb="3">
      <t>シャ</t>
    </rPh>
    <rPh sb="3" eb="4">
      <t>メイ</t>
    </rPh>
    <phoneticPr fontId="1"/>
  </si>
  <si>
    <t>団体名</t>
    <rPh sb="0" eb="2">
      <t>ダンタイ</t>
    </rPh>
    <rPh sb="2" eb="3">
      <t>メイ</t>
    </rPh>
    <phoneticPr fontId="1"/>
  </si>
  <si>
    <t>代表者職氏名</t>
    <rPh sb="0" eb="2">
      <t>ダイヒョウ</t>
    </rPh>
    <rPh sb="2" eb="3">
      <t>シャ</t>
    </rPh>
    <rPh sb="3" eb="4">
      <t>ショク</t>
    </rPh>
    <rPh sb="4" eb="5">
      <t>シ</t>
    </rPh>
    <rPh sb="5" eb="6">
      <t>メイ</t>
    </rPh>
    <phoneticPr fontId="1"/>
  </si>
  <si>
    <t>五所保育園</t>
    <rPh sb="0" eb="5">
      <t>ゴショ</t>
    </rPh>
    <phoneticPr fontId="1"/>
  </si>
  <si>
    <t>保育所名</t>
    <rPh sb="0" eb="2">
      <t>ホイク</t>
    </rPh>
    <rPh sb="2" eb="3">
      <t>ショ</t>
    </rPh>
    <rPh sb="3" eb="4">
      <t>メイ</t>
    </rPh>
    <phoneticPr fontId="1"/>
  </si>
  <si>
    <t>古賀市青柳８６２番地</t>
    <rPh sb="0" eb="3">
      <t>コガシ</t>
    </rPh>
    <rPh sb="3" eb="5">
      <t>アオヤギ</t>
    </rPh>
    <rPh sb="8" eb="10">
      <t>バンチ</t>
    </rPh>
    <phoneticPr fontId="1"/>
  </si>
  <si>
    <t>古賀市千鳥一丁目６番２１号</t>
    <rPh sb="0" eb="3">
      <t>コガシ</t>
    </rPh>
    <rPh sb="3" eb="5">
      <t>チドリ</t>
    </rPh>
    <rPh sb="5" eb="8">
      <t>１チョウメ</t>
    </rPh>
    <rPh sb="9" eb="10">
      <t>バン</t>
    </rPh>
    <rPh sb="12" eb="13">
      <t>ゴウ</t>
    </rPh>
    <phoneticPr fontId="1"/>
  </si>
  <si>
    <t>古賀市花鶴丘一丁目１２番</t>
    <rPh sb="0" eb="3">
      <t>コガシ</t>
    </rPh>
    <rPh sb="3" eb="5">
      <t>カヅル</t>
    </rPh>
    <rPh sb="5" eb="6">
      <t>オカ</t>
    </rPh>
    <rPh sb="6" eb="9">
      <t>１チョウメ</t>
    </rPh>
    <rPh sb="11" eb="12">
      <t>バン</t>
    </rPh>
    <phoneticPr fontId="1"/>
  </si>
  <si>
    <t>理事長　天久　薫</t>
    <rPh sb="0" eb="3">
      <t>リジチョウ</t>
    </rPh>
    <rPh sb="4" eb="5">
      <t>アマ</t>
    </rPh>
    <rPh sb="5" eb="6">
      <t>ヒサ</t>
    </rPh>
    <rPh sb="7" eb="8">
      <t>カオル</t>
    </rPh>
    <phoneticPr fontId="1"/>
  </si>
  <si>
    <t>古賀市新久保一丁目３番２４号</t>
    <rPh sb="0" eb="3">
      <t>コガシ</t>
    </rPh>
    <rPh sb="3" eb="4">
      <t>シン</t>
    </rPh>
    <rPh sb="4" eb="6">
      <t>クボ</t>
    </rPh>
    <rPh sb="6" eb="9">
      <t>１チョウメ</t>
    </rPh>
    <rPh sb="10" eb="11">
      <t>バン</t>
    </rPh>
    <rPh sb="13" eb="14">
      <t>ゴウ</t>
    </rPh>
    <phoneticPr fontId="1"/>
  </si>
  <si>
    <t>古賀市今の庄二丁目４番１号</t>
    <rPh sb="0" eb="3">
      <t>コガシ</t>
    </rPh>
    <rPh sb="3" eb="4">
      <t>イマ</t>
    </rPh>
    <rPh sb="5" eb="6">
      <t>ショウ</t>
    </rPh>
    <rPh sb="6" eb="9">
      <t>２チョウメ</t>
    </rPh>
    <rPh sb="10" eb="11">
      <t>バン</t>
    </rPh>
    <rPh sb="12" eb="13">
      <t>ゴウ</t>
    </rPh>
    <phoneticPr fontId="1"/>
  </si>
  <si>
    <t>年　度</t>
    <rPh sb="0" eb="1">
      <t>トシ</t>
    </rPh>
    <rPh sb="2" eb="3">
      <t>ド</t>
    </rPh>
    <phoneticPr fontId="1"/>
  </si>
  <si>
    <t>人数</t>
    <rPh sb="0" eb="2">
      <t>ニンズウ</t>
    </rPh>
    <phoneticPr fontId="1"/>
  </si>
  <si>
    <t>金額</t>
    <rPh sb="0" eb="2">
      <t>キンガク</t>
    </rPh>
    <phoneticPr fontId="1"/>
  </si>
  <si>
    <t>300～900未</t>
    <rPh sb="7" eb="8">
      <t>ミ</t>
    </rPh>
    <phoneticPr fontId="1"/>
  </si>
  <si>
    <t>900～1,500未</t>
    <rPh sb="9" eb="10">
      <t>ミ</t>
    </rPh>
    <phoneticPr fontId="1"/>
  </si>
  <si>
    <t>時間</t>
    <rPh sb="0" eb="2">
      <t>ジカン</t>
    </rPh>
    <phoneticPr fontId="1"/>
  </si>
  <si>
    <t>加算額</t>
    <rPh sb="0" eb="3">
      <t>カサンガク</t>
    </rPh>
    <phoneticPr fontId="1"/>
  </si>
  <si>
    <t>３０分</t>
    <rPh sb="2" eb="3">
      <t>フン</t>
    </rPh>
    <phoneticPr fontId="1"/>
  </si>
  <si>
    <t>１時間</t>
    <rPh sb="1" eb="3">
      <t>ジカン</t>
    </rPh>
    <phoneticPr fontId="1"/>
  </si>
  <si>
    <t>300未</t>
    <rPh sb="3" eb="4">
      <t>ミ</t>
    </rPh>
    <phoneticPr fontId="1"/>
  </si>
  <si>
    <t>久保保育園</t>
    <rPh sb="0" eb="2">
      <t>クボ</t>
    </rPh>
    <rPh sb="2" eb="5">
      <t>ホイクエン</t>
    </rPh>
    <phoneticPr fontId="1"/>
  </si>
  <si>
    <t>社会福祉法人穂積会　久保保育園</t>
    <rPh sb="0" eb="2">
      <t>シャカイ</t>
    </rPh>
    <rPh sb="2" eb="4">
      <t>フクシ</t>
    </rPh>
    <rPh sb="4" eb="6">
      <t>ホウジン</t>
    </rPh>
    <rPh sb="6" eb="8">
      <t>ホヅミ</t>
    </rPh>
    <rPh sb="8" eb="9">
      <t>カイ</t>
    </rPh>
    <rPh sb="10" eb="12">
      <t>クボ</t>
    </rPh>
    <rPh sb="12" eb="15">
      <t>ホイクエン</t>
    </rPh>
    <phoneticPr fontId="1"/>
  </si>
  <si>
    <t>古賀市新久保二丁目３番２３号</t>
    <rPh sb="0" eb="3">
      <t>コガシ</t>
    </rPh>
    <rPh sb="3" eb="4">
      <t>シン</t>
    </rPh>
    <rPh sb="4" eb="6">
      <t>クボ</t>
    </rPh>
    <rPh sb="6" eb="9">
      <t>ニチョウメ</t>
    </rPh>
    <rPh sb="10" eb="11">
      <t>バン</t>
    </rPh>
    <rPh sb="13" eb="14">
      <t>ゴウ</t>
    </rPh>
    <phoneticPr fontId="1"/>
  </si>
  <si>
    <t>花見あおぞら保育園</t>
    <rPh sb="0" eb="2">
      <t>ハナミ</t>
    </rPh>
    <rPh sb="6" eb="9">
      <t>ホイクエン</t>
    </rPh>
    <phoneticPr fontId="1"/>
  </si>
  <si>
    <t>社会福祉法人未来福祉会　花見あおぞら保育園</t>
    <rPh sb="0" eb="2">
      <t>シャカイ</t>
    </rPh>
    <rPh sb="2" eb="4">
      <t>フクシ</t>
    </rPh>
    <rPh sb="4" eb="5">
      <t>ホウ</t>
    </rPh>
    <rPh sb="5" eb="6">
      <t>ジン</t>
    </rPh>
    <rPh sb="6" eb="8">
      <t>ミライ</t>
    </rPh>
    <rPh sb="8" eb="10">
      <t>フクシ</t>
    </rPh>
    <rPh sb="10" eb="11">
      <t>カイ</t>
    </rPh>
    <rPh sb="12" eb="14">
      <t>ハナミ</t>
    </rPh>
    <rPh sb="18" eb="21">
      <t>ホイクエン</t>
    </rPh>
    <phoneticPr fontId="1"/>
  </si>
  <si>
    <t>古賀市花見南二丁目１３番１３号</t>
    <rPh sb="0" eb="3">
      <t>コガシ</t>
    </rPh>
    <rPh sb="3" eb="5">
      <t>ハナミ</t>
    </rPh>
    <rPh sb="5" eb="6">
      <t>ミナミ</t>
    </rPh>
    <rPh sb="6" eb="9">
      <t>ニチョウメ</t>
    </rPh>
    <rPh sb="11" eb="12">
      <t>バン</t>
    </rPh>
    <rPh sb="14" eb="15">
      <t>ゴウ</t>
    </rPh>
    <phoneticPr fontId="1"/>
  </si>
  <si>
    <t>理事長　薄　秀治</t>
    <rPh sb="0" eb="3">
      <t>リジチョウ</t>
    </rPh>
    <rPh sb="4" eb="5">
      <t>ススキ</t>
    </rPh>
    <rPh sb="6" eb="8">
      <t>ヒデハル</t>
    </rPh>
    <phoneticPr fontId="1"/>
  </si>
  <si>
    <t>五所保育園園長　渋田　雅信</t>
    <rPh sb="0" eb="2">
      <t>ゴショ</t>
    </rPh>
    <rPh sb="2" eb="5">
      <t>ホイクエン</t>
    </rPh>
    <rPh sb="5" eb="7">
      <t>エンチョウ</t>
    </rPh>
    <rPh sb="8" eb="10">
      <t>シブタ</t>
    </rPh>
    <rPh sb="11" eb="13">
      <t>マサノブ</t>
    </rPh>
    <phoneticPr fontId="1"/>
  </si>
  <si>
    <t>社会福祉法人雅の児会</t>
    <rPh sb="0" eb="2">
      <t>シャカイ</t>
    </rPh>
    <rPh sb="2" eb="4">
      <t>フクシ</t>
    </rPh>
    <rPh sb="4" eb="6">
      <t>ホウジン</t>
    </rPh>
    <rPh sb="6" eb="7">
      <t>ミヤビ</t>
    </rPh>
    <rPh sb="8" eb="9">
      <t>コ</t>
    </rPh>
    <rPh sb="9" eb="10">
      <t>カイ</t>
    </rPh>
    <phoneticPr fontId="1"/>
  </si>
  <si>
    <t>舞の里バディ保育園</t>
    <rPh sb="0" eb="1">
      <t>マイ</t>
    </rPh>
    <rPh sb="2" eb="3">
      <t>サト</t>
    </rPh>
    <rPh sb="6" eb="9">
      <t>ホイクエン</t>
    </rPh>
    <phoneticPr fontId="1"/>
  </si>
  <si>
    <t>古賀市舞の里2丁目8番6号</t>
    <rPh sb="0" eb="3">
      <t>コガシ</t>
    </rPh>
    <rPh sb="3" eb="4">
      <t>マイ</t>
    </rPh>
    <rPh sb="5" eb="6">
      <t>サト</t>
    </rPh>
    <rPh sb="7" eb="9">
      <t>チョウメ</t>
    </rPh>
    <rPh sb="10" eb="11">
      <t>バン</t>
    </rPh>
    <rPh sb="12" eb="13">
      <t>ゴウ</t>
    </rPh>
    <phoneticPr fontId="1"/>
  </si>
  <si>
    <t>理事長　鶴丸　聡一郎</t>
    <rPh sb="0" eb="3">
      <t>リジチョウ</t>
    </rPh>
    <rPh sb="4" eb="6">
      <t>ツルマル</t>
    </rPh>
    <rPh sb="7" eb="10">
      <t>ソウイチロウ</t>
    </rPh>
    <phoneticPr fontId="1"/>
  </si>
  <si>
    <t>古賀市米多比1378番地</t>
    <rPh sb="0" eb="2">
      <t>コガ</t>
    </rPh>
    <rPh sb="2" eb="3">
      <t>シ</t>
    </rPh>
    <rPh sb="3" eb="4">
      <t>コメ</t>
    </rPh>
    <rPh sb="4" eb="5">
      <t>タ</t>
    </rPh>
    <rPh sb="5" eb="6">
      <t>ヒ</t>
    </rPh>
    <rPh sb="10" eb="12">
      <t>バンチ</t>
    </rPh>
    <phoneticPr fontId="1"/>
  </si>
  <si>
    <t>花鶴どろんここども園</t>
    <rPh sb="0" eb="2">
      <t>カヅル</t>
    </rPh>
    <rPh sb="9" eb="10">
      <t>エン</t>
    </rPh>
    <phoneticPr fontId="1"/>
  </si>
  <si>
    <t>1時間</t>
    <rPh sb="1" eb="3">
      <t>ジカン</t>
    </rPh>
    <phoneticPr fontId="1"/>
  </si>
  <si>
    <t>2時間</t>
    <rPh sb="1" eb="3">
      <t>ジカン</t>
    </rPh>
    <phoneticPr fontId="1"/>
  </si>
  <si>
    <t>理事長　井手　久</t>
    <rPh sb="0" eb="3">
      <t>リジチョウ</t>
    </rPh>
    <rPh sb="4" eb="6">
      <t>イデ</t>
    </rPh>
    <rPh sb="7" eb="8">
      <t>ヒサシ</t>
    </rPh>
    <phoneticPr fontId="1"/>
  </si>
  <si>
    <t>補助上限額</t>
    <rPh sb="0" eb="2">
      <t>ホジョ</t>
    </rPh>
    <rPh sb="2" eb="5">
      <t>ジョウゲンガク</t>
    </rPh>
    <phoneticPr fontId="1"/>
  </si>
  <si>
    <t>作成手順</t>
    <rPh sb="0" eb="2">
      <t>サクセイ</t>
    </rPh>
    <rPh sb="2" eb="4">
      <t>テジュン</t>
    </rPh>
    <phoneticPr fontId="1"/>
  </si>
  <si>
    <t>交付申請日</t>
    <rPh sb="0" eb="2">
      <t>コウフ</t>
    </rPh>
    <rPh sb="2" eb="4">
      <t>シンセイ</t>
    </rPh>
    <rPh sb="4" eb="5">
      <t>ヒ</t>
    </rPh>
    <phoneticPr fontId="1"/>
  </si>
  <si>
    <t>理事長　大和　美津代</t>
    <rPh sb="0" eb="3">
      <t>リジチョウ</t>
    </rPh>
    <rPh sb="4" eb="6">
      <t>ヤマト</t>
    </rPh>
    <rPh sb="7" eb="10">
      <t>ミツヨ</t>
    </rPh>
    <phoneticPr fontId="1"/>
  </si>
  <si>
    <t>①↑上記NO.欄に該当する法人を選択してください。</t>
    <rPh sb="2" eb="4">
      <t>ジョウキ</t>
    </rPh>
    <rPh sb="7" eb="8">
      <t>ラン</t>
    </rPh>
    <rPh sb="9" eb="11">
      <t>ガイトウ</t>
    </rPh>
    <rPh sb="13" eb="15">
      <t>ホウジン</t>
    </rPh>
    <rPh sb="16" eb="18">
      <t>センタク</t>
    </rPh>
    <phoneticPr fontId="1"/>
  </si>
  <si>
    <t>②↓下記のクリーム色のセルに交付申請額を入力もしくは選択してください。</t>
    <rPh sb="2" eb="4">
      <t>カキ</t>
    </rPh>
    <rPh sb="9" eb="10">
      <t>イロ</t>
    </rPh>
    <rPh sb="14" eb="16">
      <t>コウフ</t>
    </rPh>
    <rPh sb="16" eb="18">
      <t>シンセイ</t>
    </rPh>
    <rPh sb="18" eb="19">
      <t>ガク</t>
    </rPh>
    <rPh sb="20" eb="22">
      <t>ニュウリョク</t>
    </rPh>
    <rPh sb="26" eb="28">
      <t>センタク</t>
    </rPh>
    <phoneticPr fontId="1"/>
  </si>
  <si>
    <r>
      <t>保育標準時間認定</t>
    </r>
    <r>
      <rPr>
        <sz val="9"/>
        <color theme="1"/>
        <rFont val="ＭＳ Ｐゴシック"/>
        <family val="3"/>
        <charset val="128"/>
        <scheme val="minor"/>
      </rPr>
      <t>(1事業当たり年額)</t>
    </r>
    <rPh sb="0" eb="2">
      <t>ホイク</t>
    </rPh>
    <rPh sb="2" eb="4">
      <t>ヒョウジュン</t>
    </rPh>
    <rPh sb="4" eb="6">
      <t>ジカン</t>
    </rPh>
    <rPh sb="6" eb="8">
      <t>ニンテイ</t>
    </rPh>
    <phoneticPr fontId="1"/>
  </si>
  <si>
    <r>
      <t>保育短時間認定</t>
    </r>
    <r>
      <rPr>
        <sz val="10"/>
        <color theme="1"/>
        <rFont val="ＭＳ Ｐゴシック"/>
        <family val="3"/>
        <charset val="128"/>
        <scheme val="minor"/>
      </rPr>
      <t>（在籍児童1人当たり年額）</t>
    </r>
    <rPh sb="0" eb="2">
      <t>ホイク</t>
    </rPh>
    <rPh sb="2" eb="5">
      <t>タンジカン</t>
    </rPh>
    <rPh sb="5" eb="7">
      <t>ニンテイ</t>
    </rPh>
    <phoneticPr fontId="1"/>
  </si>
  <si>
    <t>田辺　一城</t>
    <rPh sb="0" eb="2">
      <t>タナベ</t>
    </rPh>
    <rPh sb="3" eb="5">
      <t>カズキ</t>
    </rPh>
    <phoneticPr fontId="1"/>
  </si>
  <si>
    <t>花見光こども園</t>
    <rPh sb="0" eb="2">
      <t>ハナミ</t>
    </rPh>
    <rPh sb="2" eb="3">
      <t>ヒカリ</t>
    </rPh>
    <rPh sb="6" eb="7">
      <t>エン</t>
    </rPh>
    <phoneticPr fontId="1"/>
  </si>
  <si>
    <t>ほづみこども園</t>
    <rPh sb="6" eb="7">
      <t>エン</t>
    </rPh>
    <phoneticPr fontId="1"/>
  </si>
  <si>
    <t>庄ひかりこども園</t>
    <rPh sb="0" eb="1">
      <t>ショウ</t>
    </rPh>
    <rPh sb="7" eb="8">
      <t>エン</t>
    </rPh>
    <phoneticPr fontId="1"/>
  </si>
  <si>
    <t>恵あおぞらこども園</t>
    <rPh sb="0" eb="1">
      <t>メグミ</t>
    </rPh>
    <rPh sb="8" eb="9">
      <t>エン</t>
    </rPh>
    <phoneticPr fontId="1"/>
  </si>
  <si>
    <t>社会福祉法人未来福祉会　恵あおぞらこども園</t>
    <rPh sb="0" eb="2">
      <t>シャカイ</t>
    </rPh>
    <rPh sb="2" eb="4">
      <t>フクシ</t>
    </rPh>
    <rPh sb="4" eb="5">
      <t>ホウ</t>
    </rPh>
    <rPh sb="5" eb="6">
      <t>ジン</t>
    </rPh>
    <rPh sb="6" eb="8">
      <t>ミライ</t>
    </rPh>
    <rPh sb="8" eb="10">
      <t>フクシ</t>
    </rPh>
    <rPh sb="10" eb="11">
      <t>カイ</t>
    </rPh>
    <rPh sb="12" eb="13">
      <t>メグミ</t>
    </rPh>
    <rPh sb="20" eb="21">
      <t>エン</t>
    </rPh>
    <phoneticPr fontId="1"/>
  </si>
  <si>
    <t>社会福祉法人穂積会　ほづみこども園</t>
    <rPh sb="0" eb="2">
      <t>シャカイ</t>
    </rPh>
    <rPh sb="2" eb="4">
      <t>フクシ</t>
    </rPh>
    <rPh sb="4" eb="6">
      <t>ホウジン</t>
    </rPh>
    <rPh sb="6" eb="8">
      <t>ホヅミ</t>
    </rPh>
    <rPh sb="8" eb="9">
      <t>カイ</t>
    </rPh>
    <rPh sb="16" eb="17">
      <t>エン</t>
    </rPh>
    <phoneticPr fontId="1"/>
  </si>
  <si>
    <t>社会福祉法人光会　花見光こども園</t>
    <rPh sb="0" eb="2">
      <t>シャカイ</t>
    </rPh>
    <rPh sb="2" eb="4">
      <t>フクシ</t>
    </rPh>
    <rPh sb="4" eb="6">
      <t>ホウジン</t>
    </rPh>
    <rPh sb="6" eb="7">
      <t>ヒカリ</t>
    </rPh>
    <rPh sb="7" eb="8">
      <t>カイ</t>
    </rPh>
    <rPh sb="9" eb="11">
      <t>ハナミ</t>
    </rPh>
    <rPh sb="11" eb="12">
      <t>ヒカリ</t>
    </rPh>
    <rPh sb="15" eb="16">
      <t>エン</t>
    </rPh>
    <phoneticPr fontId="1"/>
  </si>
  <si>
    <t>社会福祉法人光会　庄ひかりこども園</t>
    <rPh sb="0" eb="2">
      <t>シャカイ</t>
    </rPh>
    <rPh sb="2" eb="4">
      <t>フクシ</t>
    </rPh>
    <rPh sb="4" eb="6">
      <t>ホウジン</t>
    </rPh>
    <rPh sb="6" eb="7">
      <t>ヒカリ</t>
    </rPh>
    <rPh sb="7" eb="8">
      <t>カイ</t>
    </rPh>
    <rPh sb="9" eb="10">
      <t>ショウ</t>
    </rPh>
    <rPh sb="16" eb="17">
      <t>エン</t>
    </rPh>
    <phoneticPr fontId="1"/>
  </si>
  <si>
    <t>社会福祉法人四季の会　花鶴どろんここども園</t>
    <rPh sb="0" eb="2">
      <t>シャカイ</t>
    </rPh>
    <rPh sb="2" eb="4">
      <t>フクシ</t>
    </rPh>
    <rPh sb="4" eb="6">
      <t>ホウジン</t>
    </rPh>
    <rPh sb="6" eb="8">
      <t>シキ</t>
    </rPh>
    <rPh sb="9" eb="10">
      <t>カイ</t>
    </rPh>
    <rPh sb="11" eb="12">
      <t>カ</t>
    </rPh>
    <rPh sb="12" eb="13">
      <t>ヅル</t>
    </rPh>
    <rPh sb="20" eb="21">
      <t>エン</t>
    </rPh>
    <phoneticPr fontId="1"/>
  </si>
  <si>
    <t>社会福祉法人新芽会</t>
    <rPh sb="0" eb="2">
      <t>シャカイ</t>
    </rPh>
    <rPh sb="2" eb="4">
      <t>フクシ</t>
    </rPh>
    <rPh sb="4" eb="6">
      <t>ホウジン</t>
    </rPh>
    <rPh sb="6" eb="8">
      <t>シンメ</t>
    </rPh>
    <rPh sb="8" eb="9">
      <t>カイ</t>
    </rPh>
    <phoneticPr fontId="1"/>
  </si>
  <si>
    <t>令和３年３月１日</t>
    <rPh sb="0" eb="2">
      <t>レイワ</t>
    </rPh>
    <rPh sb="3" eb="4">
      <t>ネン</t>
    </rPh>
    <rPh sb="5" eb="6">
      <t>ガツ</t>
    </rPh>
    <rPh sb="7" eb="8">
      <t>ニチ</t>
    </rPh>
    <phoneticPr fontId="1"/>
  </si>
  <si>
    <t>子ども・子育て支援事業補助金　交付申請　入力</t>
    <rPh sb="0" eb="1">
      <t>コ</t>
    </rPh>
    <rPh sb="4" eb="6">
      <t>コソダ</t>
    </rPh>
    <rPh sb="7" eb="9">
      <t>シエン</t>
    </rPh>
    <rPh sb="9" eb="11">
      <t>ジギョウ</t>
    </rPh>
    <rPh sb="11" eb="14">
      <t>ホジョキン</t>
    </rPh>
    <rPh sb="15" eb="17">
      <t>コウフ</t>
    </rPh>
    <rPh sb="17" eb="19">
      <t>シンセイ</t>
    </rPh>
    <rPh sb="20" eb="22">
      <t>ニュウリョク</t>
    </rPh>
    <phoneticPr fontId="1"/>
  </si>
  <si>
    <t>延長保育</t>
    <rPh sb="0" eb="4">
      <t>エンチョウホイク</t>
    </rPh>
    <phoneticPr fontId="1"/>
  </si>
  <si>
    <t>一時預かり</t>
    <rPh sb="0" eb="3">
      <t>イチジアズ</t>
    </rPh>
    <phoneticPr fontId="1"/>
  </si>
  <si>
    <t>病児</t>
    <rPh sb="0" eb="2">
      <t>ビョウジ</t>
    </rPh>
    <phoneticPr fontId="1"/>
  </si>
  <si>
    <t>区分</t>
    <rPh sb="0" eb="2">
      <t>クブン</t>
    </rPh>
    <phoneticPr fontId="1"/>
  </si>
  <si>
    <t>重度</t>
    <rPh sb="0" eb="2">
      <t>ジュウド</t>
    </rPh>
    <phoneticPr fontId="1"/>
  </si>
  <si>
    <t>中度</t>
    <rPh sb="0" eb="2">
      <t>チュウド</t>
    </rPh>
    <phoneticPr fontId="1"/>
  </si>
  <si>
    <t>軽度</t>
    <rPh sb="0" eb="2">
      <t>ケイド</t>
    </rPh>
    <phoneticPr fontId="1"/>
  </si>
  <si>
    <t>特別支援教育・保育経費（３歳以上児)</t>
    <rPh sb="0" eb="2">
      <t>トクベツ</t>
    </rPh>
    <rPh sb="2" eb="4">
      <t>シエン</t>
    </rPh>
    <rPh sb="4" eb="6">
      <t>キョウイク</t>
    </rPh>
    <rPh sb="7" eb="9">
      <t>ホイク</t>
    </rPh>
    <rPh sb="9" eb="11">
      <t>ケイヒ</t>
    </rPh>
    <rPh sb="13" eb="14">
      <t>サイ</t>
    </rPh>
    <rPh sb="14" eb="16">
      <t>イジョウ</t>
    </rPh>
    <rPh sb="16" eb="17">
      <t>ジ</t>
    </rPh>
    <phoneticPr fontId="1"/>
  </si>
  <si>
    <t>特別支援教育・保育経費（２歳児)</t>
    <rPh sb="0" eb="2">
      <t>トクベツ</t>
    </rPh>
    <rPh sb="2" eb="4">
      <t>シエン</t>
    </rPh>
    <rPh sb="4" eb="6">
      <t>キョウイク</t>
    </rPh>
    <rPh sb="7" eb="9">
      <t>ホイク</t>
    </rPh>
    <rPh sb="9" eb="11">
      <t>ケイヒ</t>
    </rPh>
    <rPh sb="13" eb="14">
      <t>サイ</t>
    </rPh>
    <rPh sb="14" eb="15">
      <t>ジ</t>
    </rPh>
    <phoneticPr fontId="1"/>
  </si>
  <si>
    <t>●多様な事業者の参入促進・能力活用事業（上限）</t>
    <rPh sb="1" eb="3">
      <t>タヨウ</t>
    </rPh>
    <rPh sb="4" eb="6">
      <t>ジギョウ</t>
    </rPh>
    <rPh sb="6" eb="7">
      <t>シャ</t>
    </rPh>
    <rPh sb="8" eb="10">
      <t>サンニュウ</t>
    </rPh>
    <rPh sb="10" eb="12">
      <t>ソクシン</t>
    </rPh>
    <rPh sb="13" eb="15">
      <t>ノウリョク</t>
    </rPh>
    <rPh sb="15" eb="17">
      <t>カツヨウ</t>
    </rPh>
    <rPh sb="17" eb="19">
      <t>ジギョウ</t>
    </rPh>
    <rPh sb="20" eb="22">
      <t>ジョウゲン</t>
    </rPh>
    <phoneticPr fontId="1"/>
  </si>
  <si>
    <t>●一時預かり事業（上限額）</t>
    <rPh sb="1" eb="3">
      <t>イチジ</t>
    </rPh>
    <rPh sb="3" eb="4">
      <t>アズ</t>
    </rPh>
    <rPh sb="6" eb="8">
      <t>ジギョウ</t>
    </rPh>
    <rPh sb="9" eb="12">
      <t>ジョウゲンガク</t>
    </rPh>
    <phoneticPr fontId="1"/>
  </si>
  <si>
    <t>●延長保育事業（上限額）</t>
    <rPh sb="1" eb="3">
      <t>エンチョウ</t>
    </rPh>
    <rPh sb="3" eb="5">
      <t>ホイク</t>
    </rPh>
    <rPh sb="5" eb="7">
      <t>ジギョウ</t>
    </rPh>
    <rPh sb="8" eb="11">
      <t>ジョウゲンガク</t>
    </rPh>
    <phoneticPr fontId="1"/>
  </si>
  <si>
    <t>●病児保育事業</t>
    <rPh sb="1" eb="3">
      <t>ビョウジ</t>
    </rPh>
    <rPh sb="3" eb="5">
      <t>ホイク</t>
    </rPh>
    <rPh sb="5" eb="7">
      <t>ジギョウ</t>
    </rPh>
    <phoneticPr fontId="1"/>
  </si>
  <si>
    <t>病児対応型</t>
    <rPh sb="0" eb="2">
      <t>ビョウジ</t>
    </rPh>
    <rPh sb="2" eb="5">
      <t>タイオウガタ</t>
    </rPh>
    <phoneticPr fontId="1"/>
  </si>
  <si>
    <t>(１)基本分</t>
    <rPh sb="3" eb="5">
      <t>キホン</t>
    </rPh>
    <rPh sb="5" eb="6">
      <t>ブン</t>
    </rPh>
    <phoneticPr fontId="1"/>
  </si>
  <si>
    <t>1か所当たり年額　　7,041,000円</t>
    <phoneticPr fontId="1"/>
  </si>
  <si>
    <t>うち改善分　　2,538,000円</t>
    <phoneticPr fontId="1"/>
  </si>
  <si>
    <t>(2)加算分</t>
    <rPh sb="3" eb="5">
      <t>カサン</t>
    </rPh>
    <rPh sb="5" eb="6">
      <t>ブン</t>
    </rPh>
    <phoneticPr fontId="1"/>
  </si>
  <si>
    <t>年間延べ利用児童数</t>
    <phoneticPr fontId="1"/>
  </si>
  <si>
    <t>基準額</t>
    <phoneticPr fontId="1"/>
  </si>
  <si>
    <t>50人以上100人未満</t>
    <rPh sb="2" eb="3">
      <t>ニン</t>
    </rPh>
    <rPh sb="3" eb="5">
      <t>イジョウ</t>
    </rPh>
    <rPh sb="8" eb="9">
      <t>ニン</t>
    </rPh>
    <rPh sb="9" eb="11">
      <t>ミマン</t>
    </rPh>
    <phoneticPr fontId="1"/>
  </si>
  <si>
    <t>100人以上150人未満</t>
    <rPh sb="3" eb="4">
      <t>ニン</t>
    </rPh>
    <rPh sb="4" eb="6">
      <t>イジョウ</t>
    </rPh>
    <rPh sb="9" eb="10">
      <t>ニン</t>
    </rPh>
    <rPh sb="10" eb="12">
      <t>ミマン</t>
    </rPh>
    <phoneticPr fontId="1"/>
  </si>
  <si>
    <t>150人以上200人未満</t>
    <rPh sb="3" eb="4">
      <t>ニン</t>
    </rPh>
    <rPh sb="4" eb="6">
      <t>イジョウ</t>
    </rPh>
    <rPh sb="9" eb="10">
      <t>ニン</t>
    </rPh>
    <rPh sb="10" eb="12">
      <t>ミマン</t>
    </rPh>
    <phoneticPr fontId="1"/>
  </si>
  <si>
    <t>200人以上300人未満</t>
    <rPh sb="3" eb="4">
      <t>ニン</t>
    </rPh>
    <rPh sb="4" eb="6">
      <t>イジョウ</t>
    </rPh>
    <rPh sb="9" eb="10">
      <t>ニン</t>
    </rPh>
    <rPh sb="10" eb="12">
      <t>ミマン</t>
    </rPh>
    <phoneticPr fontId="1"/>
  </si>
  <si>
    <t>300人以上400人未満</t>
    <rPh sb="3" eb="4">
      <t>ニン</t>
    </rPh>
    <rPh sb="4" eb="6">
      <t>イジョウ</t>
    </rPh>
    <rPh sb="9" eb="10">
      <t>ニン</t>
    </rPh>
    <rPh sb="10" eb="12">
      <t>ミマン</t>
    </rPh>
    <phoneticPr fontId="1"/>
  </si>
  <si>
    <t>400人以上500人未満</t>
    <rPh sb="3" eb="4">
      <t>ニン</t>
    </rPh>
    <rPh sb="4" eb="6">
      <t>イジョウ</t>
    </rPh>
    <rPh sb="9" eb="10">
      <t>ニン</t>
    </rPh>
    <rPh sb="10" eb="12">
      <t>ミマン</t>
    </rPh>
    <phoneticPr fontId="1"/>
  </si>
  <si>
    <t>施設名</t>
    <rPh sb="0" eb="2">
      <t>シセツ</t>
    </rPh>
    <rPh sb="2" eb="3">
      <t>メイ</t>
    </rPh>
    <phoneticPr fontId="1"/>
  </si>
  <si>
    <t>こでまり小児科</t>
    <rPh sb="4" eb="6">
      <t>ショウニ</t>
    </rPh>
    <rPh sb="6" eb="7">
      <t>カ</t>
    </rPh>
    <phoneticPr fontId="1"/>
  </si>
  <si>
    <t>福岡東医療ｾﾝﾀｰ</t>
    <rPh sb="0" eb="2">
      <t>フクオカ</t>
    </rPh>
    <rPh sb="2" eb="3">
      <t>ヒガシ</t>
    </rPh>
    <rPh sb="3" eb="5">
      <t>イリョウ</t>
    </rPh>
    <phoneticPr fontId="1"/>
  </si>
  <si>
    <t>補助基準額</t>
    <rPh sb="0" eb="2">
      <t>ホジョ</t>
    </rPh>
    <rPh sb="2" eb="4">
      <t>キジュン</t>
    </rPh>
    <rPh sb="4" eb="5">
      <t>ガク</t>
    </rPh>
    <phoneticPr fontId="1"/>
  </si>
  <si>
    <t>多様な事業者の参入促進・能力活用事業</t>
    <rPh sb="0" eb="2">
      <t>タヨウ</t>
    </rPh>
    <rPh sb="16" eb="18">
      <t>ジギョウ</t>
    </rPh>
    <phoneticPr fontId="1"/>
  </si>
  <si>
    <t>対象経費
支出予定額</t>
    <rPh sb="0" eb="2">
      <t>タイショウ</t>
    </rPh>
    <rPh sb="2" eb="4">
      <t>ケイヒ</t>
    </rPh>
    <rPh sb="5" eb="7">
      <t>シシュツ</t>
    </rPh>
    <rPh sb="7" eb="9">
      <t>ヨテイ</t>
    </rPh>
    <rPh sb="9" eb="10">
      <t>ガク</t>
    </rPh>
    <phoneticPr fontId="1"/>
  </si>
  <si>
    <t>寄附金その他
の収入予定額</t>
    <rPh sb="0" eb="3">
      <t>キフキン</t>
    </rPh>
    <rPh sb="5" eb="6">
      <t>タ</t>
    </rPh>
    <rPh sb="8" eb="10">
      <t>シュウニュウ</t>
    </rPh>
    <rPh sb="10" eb="12">
      <t>ヨテイ</t>
    </rPh>
    <rPh sb="12" eb="13">
      <t>ガク</t>
    </rPh>
    <phoneticPr fontId="1"/>
  </si>
  <si>
    <t>多様な事業者の参入促進・能力活用</t>
    <rPh sb="0" eb="2">
      <t>タヨウ</t>
    </rPh>
    <phoneticPr fontId="1"/>
  </si>
  <si>
    <t>　補助金の交付を受けたいので、関係書類を添えて、次のとおり申請します。</t>
    <rPh sb="1" eb="4">
      <t>ホジョキン</t>
    </rPh>
    <rPh sb="5" eb="7">
      <t>コウフ</t>
    </rPh>
    <rPh sb="8" eb="9">
      <t>ウ</t>
    </rPh>
    <rPh sb="15" eb="17">
      <t>カンケイ</t>
    </rPh>
    <rPh sb="17" eb="19">
      <t>ショルイ</t>
    </rPh>
    <rPh sb="20" eb="21">
      <t>ソ</t>
    </rPh>
    <rPh sb="24" eb="25">
      <t>ツギ</t>
    </rPh>
    <rPh sb="29" eb="31">
      <t>シンセイ</t>
    </rPh>
    <phoneticPr fontId="1"/>
  </si>
  <si>
    <t>補助事業の効果</t>
    <rPh sb="0" eb="4">
      <t>ホジョジギョウ</t>
    </rPh>
    <rPh sb="5" eb="7">
      <t>コウカ</t>
    </rPh>
    <phoneticPr fontId="1"/>
  </si>
  <si>
    <t>補助事業の効果を示す指標</t>
    <rPh sb="0" eb="4">
      <t>ホジョジギョウ</t>
    </rPh>
    <rPh sb="5" eb="7">
      <t>コウカ</t>
    </rPh>
    <rPh sb="8" eb="9">
      <t>シメ</t>
    </rPh>
    <rPh sb="10" eb="12">
      <t>シヒョウ</t>
    </rPh>
    <phoneticPr fontId="1"/>
  </si>
  <si>
    <t>指標</t>
    <rPh sb="0" eb="2">
      <t>シヒョウ</t>
    </rPh>
    <phoneticPr fontId="1"/>
  </si>
  <si>
    <t>現在値</t>
    <rPh sb="0" eb="3">
      <t>ゲンザイチ</t>
    </rPh>
    <phoneticPr fontId="1"/>
  </si>
  <si>
    <t>目標値</t>
    <rPh sb="0" eb="2">
      <t>モクヒョウ</t>
    </rPh>
    <rPh sb="2" eb="3">
      <t>チ</t>
    </rPh>
    <phoneticPr fontId="1"/>
  </si>
  <si>
    <t>把握方法</t>
    <rPh sb="0" eb="2">
      <t>ハアク</t>
    </rPh>
    <rPh sb="2" eb="4">
      <t>ホウホウ</t>
    </rPh>
    <phoneticPr fontId="1"/>
  </si>
  <si>
    <t>住所</t>
    <rPh sb="0" eb="1">
      <t>ジュウ</t>
    </rPh>
    <rPh sb="1" eb="2">
      <t>ショ</t>
    </rPh>
    <phoneticPr fontId="1"/>
  </si>
  <si>
    <t>関係書類</t>
    <rPh sb="0" eb="2">
      <t>カンケイ</t>
    </rPh>
    <rPh sb="2" eb="4">
      <t>ショルイ</t>
    </rPh>
    <phoneticPr fontId="1"/>
  </si>
  <si>
    <t>補助事業の目的
及び内容</t>
    <rPh sb="0" eb="2">
      <t>ホジョ</t>
    </rPh>
    <rPh sb="2" eb="4">
      <t>ジギョウ</t>
    </rPh>
    <rPh sb="5" eb="7">
      <t>モクテキ</t>
    </rPh>
    <rPh sb="8" eb="9">
      <t>オヨ</t>
    </rPh>
    <rPh sb="10" eb="12">
      <t>ナイヨウ</t>
    </rPh>
    <phoneticPr fontId="1"/>
  </si>
  <si>
    <t>交付
申請額(円)</t>
    <rPh sb="0" eb="2">
      <t>コウフ</t>
    </rPh>
    <rPh sb="3" eb="5">
      <t>シンセイ</t>
    </rPh>
    <rPh sb="5" eb="6">
      <t>ガク</t>
    </rPh>
    <rPh sb="7" eb="8">
      <t>エン</t>
    </rPh>
    <phoneticPr fontId="1"/>
  </si>
  <si>
    <t>申請者</t>
    <rPh sb="0" eb="2">
      <t>シンセイ</t>
    </rPh>
    <rPh sb="2" eb="3">
      <t>シャ</t>
    </rPh>
    <phoneticPr fontId="1"/>
  </si>
  <si>
    <t>一時預かり
事業</t>
    <rPh sb="0" eb="2">
      <t>イチジ</t>
    </rPh>
    <rPh sb="2" eb="3">
      <t>アズ</t>
    </rPh>
    <rPh sb="6" eb="8">
      <t>ジギョウ</t>
    </rPh>
    <phoneticPr fontId="1"/>
  </si>
  <si>
    <t>病児保育
事業</t>
    <rPh sb="0" eb="4">
      <t>ビョウジホイク</t>
    </rPh>
    <rPh sb="5" eb="7">
      <t>ジギョウ</t>
    </rPh>
    <phoneticPr fontId="1"/>
  </si>
  <si>
    <t>延長保育
事業</t>
    <rPh sb="0" eb="4">
      <t>エンチョウホイク</t>
    </rPh>
    <rPh sb="5" eb="7">
      <t>ジギョウ</t>
    </rPh>
    <phoneticPr fontId="1"/>
  </si>
  <si>
    <t>団体名及び
代表者の氏名</t>
    <rPh sb="0" eb="2">
      <t>ダンタイ</t>
    </rPh>
    <rPh sb="2" eb="3">
      <t>メイ</t>
    </rPh>
    <rPh sb="3" eb="4">
      <t>オヨ</t>
    </rPh>
    <phoneticPr fontId="1"/>
  </si>
  <si>
    <t>　</t>
    <phoneticPr fontId="1"/>
  </si>
  <si>
    <t>(１)個別事業計画書　(２)個別収支予算書　(３)その他市長が必要と認める書類</t>
    <rPh sb="3" eb="5">
      <t>コベツ</t>
    </rPh>
    <rPh sb="7" eb="10">
      <t>ケイカクショ</t>
    </rPh>
    <phoneticPr fontId="1"/>
  </si>
  <si>
    <t>　古賀市子ども・子育て支援事業計画に係る事業が推進される</t>
    <rPh sb="1" eb="4">
      <t>コガシ</t>
    </rPh>
    <rPh sb="4" eb="5">
      <t>コ</t>
    </rPh>
    <rPh sb="8" eb="10">
      <t>コソダ</t>
    </rPh>
    <rPh sb="11" eb="13">
      <t>シエン</t>
    </rPh>
    <rPh sb="13" eb="15">
      <t>ジギョウ</t>
    </rPh>
    <rPh sb="15" eb="17">
      <t>ケイカク</t>
    </rPh>
    <rPh sb="18" eb="19">
      <t>カカ</t>
    </rPh>
    <rPh sb="20" eb="22">
      <t>ジギョウ</t>
    </rPh>
    <rPh sb="23" eb="25">
      <t>スイシン</t>
    </rPh>
    <phoneticPr fontId="1"/>
  </si>
  <si>
    <t>　保護者の疾病等により一時的に家庭での保育が困難となった場合や、育児疲れによる保護者の心理的・肉体的負担を軽減するために、保育園等で一時的に教育・保育を行う</t>
    <rPh sb="63" eb="64">
      <t>エン</t>
    </rPh>
    <rPh sb="64" eb="65">
      <t>ナド</t>
    </rPh>
    <rPh sb="70" eb="72">
      <t>キョウイク</t>
    </rPh>
    <rPh sb="76" eb="77">
      <t>オコナ</t>
    </rPh>
    <phoneticPr fontId="1"/>
  </si>
  <si>
    <t>　保護者が就労している場合等において、子どもが病気の際に自宅での保育が困難な場合、病気の児童を病院で一時的に保育を行う</t>
    <rPh sb="47" eb="49">
      <t>ビョウイン</t>
    </rPh>
    <rPh sb="57" eb="58">
      <t>オコナ</t>
    </rPh>
    <phoneticPr fontId="1"/>
  </si>
  <si>
    <t>利用
状況
報告</t>
    <rPh sb="0" eb="2">
      <t>リヨウ</t>
    </rPh>
    <rPh sb="3" eb="5">
      <t>ジョウキョウ</t>
    </rPh>
    <rPh sb="6" eb="8">
      <t>ホウコク</t>
    </rPh>
    <phoneticPr fontId="1"/>
  </si>
  <si>
    <t>実施
有無</t>
    <rPh sb="0" eb="2">
      <t>ジッシ</t>
    </rPh>
    <rPh sb="3" eb="5">
      <t>ウム</t>
    </rPh>
    <phoneticPr fontId="1"/>
  </si>
  <si>
    <t>児童別
加配
報告書</t>
    <phoneticPr fontId="1"/>
  </si>
  <si>
    <t>様式第１号（第７条関係）</t>
    <rPh sb="0" eb="2">
      <t>ヨウシキ</t>
    </rPh>
    <rPh sb="2" eb="3">
      <t>ダイ</t>
    </rPh>
    <rPh sb="4" eb="5">
      <t>ゴウ</t>
    </rPh>
    <rPh sb="6" eb="7">
      <t>ダイ</t>
    </rPh>
    <rPh sb="8" eb="9">
      <t>ジョウ</t>
    </rPh>
    <rPh sb="9" eb="11">
      <t>カンケイ</t>
    </rPh>
    <phoneticPr fontId="1"/>
  </si>
  <si>
    <t>年度古賀市子ども・子育て支援事業補助金交付申請書</t>
    <rPh sb="0" eb="2">
      <t>ネンド</t>
    </rPh>
    <rPh sb="2" eb="4">
      <t>コガ</t>
    </rPh>
    <rPh sb="4" eb="5">
      <t>シ</t>
    </rPh>
    <rPh sb="5" eb="6">
      <t>コ</t>
    </rPh>
    <rPh sb="9" eb="11">
      <t>コソダ</t>
    </rPh>
    <rPh sb="12" eb="16">
      <t>シエンジギョウ</t>
    </rPh>
    <rPh sb="16" eb="19">
      <t>ホジョキン</t>
    </rPh>
    <rPh sb="19" eb="21">
      <t>コウフ</t>
    </rPh>
    <rPh sb="21" eb="23">
      <t>シンセイ</t>
    </rPh>
    <rPh sb="23" eb="24">
      <t>ショ</t>
    </rPh>
    <phoneticPr fontId="1"/>
  </si>
  <si>
    <t>年　月　日</t>
    <rPh sb="0" eb="1">
      <t>ネン</t>
    </rPh>
    <rPh sb="2" eb="3">
      <t>ガツ</t>
    </rPh>
    <rPh sb="4" eb="5">
      <t>ニチ</t>
    </rPh>
    <phoneticPr fontId="1"/>
  </si>
  <si>
    <t>　就労形態の多様化等に伴う延長保育の需要に対応するため、保育園等の通常の保育時間を超えて延長して保育を行う</t>
    <rPh sb="30" eb="31">
      <t>エン</t>
    </rPh>
    <rPh sb="31" eb="32">
      <t>ナド</t>
    </rPh>
    <rPh sb="33" eb="35">
      <t>ツウジョウ</t>
    </rPh>
    <rPh sb="36" eb="38">
      <t>ホイク</t>
    </rPh>
    <rPh sb="44" eb="46">
      <t>エンチョウ</t>
    </rPh>
    <phoneticPr fontId="1"/>
  </si>
  <si>
    <t>　障がい児に対し加配指導員を配置することで、児童の心身の発達を促すとともに、社会生活に必要な基礎的能力を養う</t>
    <rPh sb="6" eb="7">
      <t>タイ</t>
    </rPh>
    <rPh sb="8" eb="10">
      <t>カハイ</t>
    </rPh>
    <rPh sb="10" eb="13">
      <t>シドウイン</t>
    </rPh>
    <rPh sb="14" eb="16">
      <t>ハイチ</t>
    </rPh>
    <rPh sb="22" eb="24">
      <t>ジドウ</t>
    </rPh>
    <phoneticPr fontId="1"/>
  </si>
  <si>
    <t>事業名</t>
    <rPh sb="0" eb="2">
      <t>ジギョウ</t>
    </rPh>
    <rPh sb="2" eb="3">
      <t>メイ</t>
    </rPh>
    <phoneticPr fontId="1"/>
  </si>
  <si>
    <t>(宛先)古賀市長</t>
    <rPh sb="1" eb="3">
      <t>アテサキ</t>
    </rPh>
    <rPh sb="4" eb="7">
      <t>コガシ</t>
    </rPh>
    <rPh sb="7" eb="8">
      <t>チョウ</t>
    </rPh>
    <phoneticPr fontId="1"/>
  </si>
  <si>
    <t>㊞</t>
    <phoneticPr fontId="1"/>
  </si>
  <si>
    <t>年度古賀市子ども食堂支援事業補助金交付申請書</t>
    <rPh sb="0" eb="2">
      <t>ネンド</t>
    </rPh>
    <rPh sb="2" eb="5">
      <t>コガシ</t>
    </rPh>
    <rPh sb="5" eb="6">
      <t>コ</t>
    </rPh>
    <rPh sb="8" eb="10">
      <t>ショクドウ</t>
    </rPh>
    <rPh sb="10" eb="12">
      <t>シエン</t>
    </rPh>
    <rPh sb="12" eb="14">
      <t>ジギョウ</t>
    </rPh>
    <rPh sb="14" eb="17">
      <t>ホジョキン</t>
    </rPh>
    <rPh sb="17" eb="19">
      <t>コウフ</t>
    </rPh>
    <rPh sb="19" eb="21">
      <t>シンセイ</t>
    </rPh>
    <rPh sb="21" eb="22">
      <t>ショ</t>
    </rPh>
    <phoneticPr fontId="1"/>
  </si>
  <si>
    <t>開設・拡充費</t>
    <rPh sb="0" eb="2">
      <t>カイセツ</t>
    </rPh>
    <rPh sb="3" eb="5">
      <t>カクジュウ</t>
    </rPh>
    <rPh sb="5" eb="6">
      <t>ヒ</t>
    </rPh>
    <phoneticPr fontId="1"/>
  </si>
  <si>
    <t>運営費</t>
    <rPh sb="0" eb="3">
      <t>ウンエイヒ</t>
    </rPh>
    <phoneticPr fontId="1"/>
  </si>
  <si>
    <t>様式第１号（第６条関係）</t>
    <rPh sb="0" eb="2">
      <t>ヨウシキ</t>
    </rPh>
    <rPh sb="2" eb="3">
      <t>ダイ</t>
    </rPh>
    <rPh sb="4" eb="5">
      <t>ゴウ</t>
    </rPh>
    <rPh sb="6" eb="7">
      <t>ダイ</t>
    </rPh>
    <rPh sb="8" eb="9">
      <t>ジョウ</t>
    </rPh>
    <rPh sb="9" eb="11">
      <t>カンケイ</t>
    </rPh>
    <phoneticPr fontId="1"/>
  </si>
  <si>
    <t>(１)事業計画書　(２)収支予算書　(３)その他市長が必要と認める書類</t>
    <rPh sb="3" eb="5">
      <t>ジギョウ</t>
    </rPh>
    <rPh sb="5" eb="8">
      <t>ケイカクショ</t>
    </rPh>
    <phoneticPr fontId="1"/>
  </si>
  <si>
    <t>補助内容</t>
    <rPh sb="0" eb="2">
      <t>ホジョ</t>
    </rPh>
    <rPh sb="2" eb="4">
      <t>ナイヨウ</t>
    </rPh>
    <phoneticPr fontId="1"/>
  </si>
  <si>
    <t>団体名及び</t>
    <rPh sb="0" eb="2">
      <t>ダンタイ</t>
    </rPh>
    <rPh sb="2" eb="3">
      <t>メイ</t>
    </rPh>
    <rPh sb="3" eb="4">
      <t>オヨ</t>
    </rPh>
    <phoneticPr fontId="1"/>
  </si>
  <si>
    <t>代表者の氏名</t>
    <rPh sb="0" eb="3">
      <t>ダイヒョウシャ</t>
    </rPh>
    <rPh sb="4" eb="6">
      <t>シメイ</t>
    </rPh>
    <phoneticPr fontId="1"/>
  </si>
  <si>
    <t>住　所</t>
    <rPh sb="0" eb="1">
      <t>ジュウ</t>
    </rPh>
    <rPh sb="2" eb="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</si>
</sst>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20"/>
      <color theme="1"/>
      <name val="ＭＳ Ｐゴシック"/>
      <family val="2"/>
      <charset val="128"/>
      <scheme val="minor"/>
    </font>
    <font>
      <sz val="12"/>
      <color theme="1"/>
      <name val="ＭＳ 明朝"/>
      <family val="1"/>
      <charset val="128"/>
    </font>
    <font>
      <b/>
      <sz val="14"/>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9"/>
      <color theme="1"/>
      <name val="ＭＳ 明朝"/>
      <family val="1"/>
      <charset val="128"/>
    </font>
    <font>
      <sz val="10"/>
      <color theme="1"/>
      <name val="ＭＳ Ｐゴシック"/>
      <family val="3"/>
      <charset val="128"/>
      <scheme val="minor"/>
    </font>
    <font>
      <sz val="11"/>
      <name val="ＭＳ Ｐゴシック"/>
      <family val="3"/>
      <charset val="128"/>
      <scheme val="minor"/>
    </font>
    <font>
      <sz val="8"/>
      <color theme="1"/>
      <name val="ＭＳ 明朝"/>
      <family val="1"/>
      <charset val="128"/>
    </font>
    <font>
      <sz val="8"/>
      <color theme="1"/>
      <name val="ＭＳ Ｐゴシック"/>
      <family val="2"/>
      <charset val="128"/>
      <scheme val="minor"/>
    </font>
    <font>
      <sz val="10"/>
      <color theme="1"/>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rgb="FF99FFCC"/>
        <bgColor indexed="64"/>
      </patternFill>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6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0" fillId="0" borderId="1" xfId="0" applyBorder="1" applyAlignment="1">
      <alignment vertical="center" shrinkToFit="1"/>
    </xf>
    <xf numFmtId="0" fontId="0" fillId="0" borderId="1" xfId="0" applyBorder="1" applyAlignment="1">
      <alignment horizontal="center" vertical="center" shrinkToFit="1"/>
    </xf>
    <xf numFmtId="0" fontId="0" fillId="2" borderId="1" xfId="0" applyFill="1" applyBorder="1" applyAlignment="1">
      <alignment horizontal="center" vertical="center"/>
    </xf>
    <xf numFmtId="0" fontId="4" fillId="0" borderId="0" xfId="0" applyFont="1">
      <alignment vertical="center"/>
    </xf>
    <xf numFmtId="38" fontId="0" fillId="0" borderId="1" xfId="1" applyFont="1" applyBorder="1">
      <alignment vertical="center"/>
    </xf>
    <xf numFmtId="0" fontId="0" fillId="4" borderId="1" xfId="0" applyFill="1" applyBorder="1" applyAlignment="1">
      <alignment vertical="center" shrinkToFit="1"/>
    </xf>
    <xf numFmtId="0" fontId="0" fillId="0" borderId="0" xfId="0" applyFill="1">
      <alignment vertical="center"/>
    </xf>
    <xf numFmtId="0" fontId="0" fillId="0" borderId="0" xfId="0" applyBorder="1" applyAlignment="1">
      <alignment horizontal="center" vertical="center"/>
    </xf>
    <xf numFmtId="38" fontId="0" fillId="0" borderId="0" xfId="1" applyFont="1" applyBorder="1">
      <alignment vertical="center"/>
    </xf>
    <xf numFmtId="0" fontId="0" fillId="0" borderId="0" xfId="0" applyBorder="1">
      <alignment vertical="center"/>
    </xf>
    <xf numFmtId="0" fontId="0" fillId="0" borderId="0" xfId="0" applyBorder="1" applyAlignment="1">
      <alignment horizontal="center" vertical="center" shrinkToFit="1"/>
    </xf>
    <xf numFmtId="0" fontId="0" fillId="0" borderId="0" xfId="0" applyFill="1" applyBorder="1">
      <alignment vertical="center"/>
    </xf>
    <xf numFmtId="38" fontId="0" fillId="0" borderId="0" xfId="1" applyFont="1" applyFill="1" applyBorder="1" applyAlignment="1">
      <alignment vertical="center" shrinkToFit="1"/>
    </xf>
    <xf numFmtId="0" fontId="0" fillId="0" borderId="0" xfId="0" applyBorder="1" applyAlignment="1">
      <alignment vertical="center" shrinkToFit="1"/>
    </xf>
    <xf numFmtId="38" fontId="0" fillId="0" borderId="0" xfId="1" applyFont="1" applyBorder="1" applyAlignment="1">
      <alignment vertical="center" shrinkToFit="1"/>
    </xf>
    <xf numFmtId="0" fontId="0" fillId="2" borderId="1" xfId="0" applyFill="1" applyBorder="1">
      <alignment vertical="center"/>
    </xf>
    <xf numFmtId="38" fontId="0" fillId="3" borderId="1" xfId="1" applyFont="1" applyFill="1" applyBorder="1" applyAlignment="1">
      <alignment horizontal="center" vertical="center" shrinkToFit="1"/>
    </xf>
    <xf numFmtId="0" fontId="0" fillId="0" borderId="7" xfId="0" applyBorder="1" applyAlignment="1">
      <alignment vertical="center" shrinkToFit="1"/>
    </xf>
    <xf numFmtId="38" fontId="0" fillId="0" borderId="7" xfId="1" applyFont="1" applyBorder="1" applyAlignment="1">
      <alignment vertical="center" shrinkToFit="1"/>
    </xf>
    <xf numFmtId="38" fontId="0" fillId="0" borderId="8" xfId="1" applyFont="1" applyBorder="1" applyAlignment="1">
      <alignment vertical="center" shrinkToFit="1"/>
    </xf>
    <xf numFmtId="0" fontId="0" fillId="0" borderId="9" xfId="0" applyBorder="1">
      <alignment vertical="center"/>
    </xf>
    <xf numFmtId="38" fontId="0" fillId="0" borderId="10" xfId="1" applyFont="1" applyBorder="1" applyAlignment="1">
      <alignment vertical="center" shrinkToFit="1"/>
    </xf>
    <xf numFmtId="0" fontId="0" fillId="0" borderId="10" xfId="0" applyBorder="1" applyAlignment="1">
      <alignment vertical="center" shrinkToFit="1"/>
    </xf>
    <xf numFmtId="0" fontId="0" fillId="0" borderId="10" xfId="0" applyBorder="1" applyAlignment="1">
      <alignment horizontal="left" vertical="center" shrinkToFit="1"/>
    </xf>
    <xf numFmtId="0" fontId="0" fillId="0" borderId="12" xfId="0" applyBorder="1">
      <alignment vertical="center"/>
    </xf>
    <xf numFmtId="0" fontId="0" fillId="0" borderId="0" xfId="0" applyBorder="1" applyAlignment="1">
      <alignment horizontal="left"/>
    </xf>
    <xf numFmtId="0" fontId="0" fillId="0" borderId="0" xfId="0" applyFill="1" applyBorder="1" applyAlignment="1">
      <alignment horizontal="left"/>
    </xf>
    <xf numFmtId="176" fontId="2" fillId="0" borderId="0" xfId="0" applyNumberFormat="1" applyFont="1" applyAlignment="1">
      <alignment horizontal="right" vertical="center"/>
    </xf>
    <xf numFmtId="0" fontId="0" fillId="5" borderId="6" xfId="0" applyFill="1" applyBorder="1">
      <alignment vertical="center"/>
    </xf>
    <xf numFmtId="0" fontId="0" fillId="5" borderId="7" xfId="0" applyFill="1" applyBorder="1">
      <alignment vertical="center"/>
    </xf>
    <xf numFmtId="0" fontId="0" fillId="5" borderId="8" xfId="0" applyFill="1" applyBorder="1">
      <alignment vertical="center"/>
    </xf>
    <xf numFmtId="0" fontId="0" fillId="5" borderId="9" xfId="0" applyFill="1" applyBorder="1">
      <alignment vertical="center"/>
    </xf>
    <xf numFmtId="0" fontId="0" fillId="5" borderId="0" xfId="0" applyFill="1" applyBorder="1">
      <alignment vertical="center"/>
    </xf>
    <xf numFmtId="0" fontId="0" fillId="5" borderId="10" xfId="0" applyFill="1" applyBorder="1">
      <alignment vertical="center"/>
    </xf>
    <xf numFmtId="0" fontId="0" fillId="5" borderId="11" xfId="0" applyFill="1" applyBorder="1">
      <alignment vertical="center"/>
    </xf>
    <xf numFmtId="0" fontId="0" fillId="5" borderId="12" xfId="0" applyFill="1" applyBorder="1">
      <alignment vertical="center"/>
    </xf>
    <xf numFmtId="0" fontId="0" fillId="5" borderId="13" xfId="0" applyFill="1" applyBorder="1">
      <alignment vertical="center"/>
    </xf>
    <xf numFmtId="0" fontId="0" fillId="2" borderId="4" xfId="0" applyFill="1" applyBorder="1" applyAlignment="1">
      <alignment horizontal="center" vertical="center"/>
    </xf>
    <xf numFmtId="0" fontId="0" fillId="6" borderId="1" xfId="0" applyFill="1" applyBorder="1" applyAlignment="1">
      <alignment horizontal="center" vertical="center"/>
    </xf>
    <xf numFmtId="49" fontId="0" fillId="6" borderId="1" xfId="0" applyNumberFormat="1" applyFill="1" applyBorder="1">
      <alignment vertical="center"/>
    </xf>
    <xf numFmtId="0" fontId="0" fillId="0" borderId="0" xfId="0" applyFill="1" applyBorder="1" applyAlignment="1">
      <alignment horizontal="center" vertical="center" shrinkToFit="1"/>
    </xf>
    <xf numFmtId="0" fontId="0" fillId="0" borderId="0" xfId="0" applyBorder="1" applyAlignment="1">
      <alignment horizontal="left" vertical="center" shrinkToFit="1"/>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38" fontId="11" fillId="0" borderId="0" xfId="1" applyFont="1" applyBorder="1" applyAlignment="1">
      <alignment vertical="center" shrinkToFit="1"/>
    </xf>
    <xf numFmtId="0" fontId="0" fillId="0" borderId="1" xfId="0" applyFill="1" applyBorder="1" applyAlignment="1">
      <alignment horizontal="center" vertical="center" shrinkToFit="1"/>
    </xf>
    <xf numFmtId="0" fontId="8" fillId="0" borderId="0" xfId="0" applyFont="1" applyBorder="1" applyAlignment="1">
      <alignment vertical="top"/>
    </xf>
    <xf numFmtId="0" fontId="0" fillId="0" borderId="6" xfId="0" applyBorder="1">
      <alignment vertical="center"/>
    </xf>
    <xf numFmtId="0" fontId="0" fillId="0" borderId="9" xfId="0" applyBorder="1" applyAlignment="1">
      <alignment horizontal="center" vertical="center" shrinkToFit="1"/>
    </xf>
    <xf numFmtId="0" fontId="11" fillId="0" borderId="0" xfId="0" applyFont="1" applyBorder="1">
      <alignment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2" fillId="0" borderId="0" xfId="0" applyFont="1" applyFill="1" applyBorder="1">
      <alignment vertical="center"/>
    </xf>
    <xf numFmtId="0" fontId="12" fillId="2" borderId="1" xfId="0" applyFont="1" applyFill="1" applyBorder="1" applyAlignment="1">
      <alignment horizontal="center" vertical="center" wrapText="1"/>
    </xf>
    <xf numFmtId="0" fontId="0" fillId="0" borderId="4" xfId="0" applyBorder="1" applyAlignment="1">
      <alignment vertical="center" shrinkToFit="1"/>
    </xf>
    <xf numFmtId="0" fontId="0" fillId="4" borderId="4" xfId="0" applyFill="1" applyBorder="1" applyAlignment="1">
      <alignment vertical="center" shrinkToFit="1"/>
    </xf>
    <xf numFmtId="0" fontId="12" fillId="2" borderId="21" xfId="0" applyFont="1" applyFill="1" applyBorder="1" applyAlignment="1">
      <alignment horizontal="center" vertical="center" wrapText="1"/>
    </xf>
    <xf numFmtId="0" fontId="13" fillId="2" borderId="22" xfId="0" applyFont="1" applyFill="1" applyBorder="1" applyAlignment="1">
      <alignment horizontal="center" vertical="center"/>
    </xf>
    <xf numFmtId="38" fontId="0" fillId="3" borderId="21" xfId="1" applyFont="1" applyFill="1" applyBorder="1" applyAlignment="1">
      <alignment horizontal="center" vertical="center" shrinkToFit="1"/>
    </xf>
    <xf numFmtId="38" fontId="0" fillId="3" borderId="23" xfId="1" applyFont="1" applyFill="1" applyBorder="1" applyAlignment="1">
      <alignment horizontal="center" vertical="center" shrinkToFit="1"/>
    </xf>
    <xf numFmtId="38" fontId="0" fillId="3" borderId="22" xfId="1" applyFont="1" applyFill="1" applyBorder="1" applyAlignment="1">
      <alignment horizontal="center" vertical="center" shrinkToFit="1"/>
    </xf>
    <xf numFmtId="38" fontId="0" fillId="3" borderId="25" xfId="1" applyFont="1" applyFill="1" applyBorder="1" applyAlignment="1">
      <alignment horizontal="center" vertical="center" shrinkToFit="1"/>
    </xf>
    <xf numFmtId="0" fontId="0" fillId="3" borderId="1" xfId="0" applyFill="1" applyBorder="1">
      <alignment vertical="center"/>
    </xf>
    <xf numFmtId="0" fontId="0" fillId="3" borderId="22" xfId="0" applyFill="1" applyBorder="1">
      <alignment vertical="center"/>
    </xf>
    <xf numFmtId="0" fontId="0" fillId="3" borderId="21" xfId="0" applyFill="1" applyBorder="1">
      <alignment vertical="center"/>
    </xf>
    <xf numFmtId="0" fontId="0" fillId="3" borderId="24" xfId="0" applyFill="1" applyBorder="1">
      <alignment vertical="center"/>
    </xf>
    <xf numFmtId="0" fontId="0" fillId="3" borderId="25" xfId="0" applyFill="1" applyBorder="1">
      <alignment vertical="center"/>
    </xf>
    <xf numFmtId="0" fontId="0" fillId="3" borderId="23" xfId="0" applyFill="1" applyBorder="1">
      <alignment vertical="center"/>
    </xf>
    <xf numFmtId="38" fontId="0" fillId="3" borderId="24" xfId="1" applyFont="1" applyFill="1" applyBorder="1" applyAlignment="1">
      <alignment horizontal="center" vertical="center" shrinkToFit="1"/>
    </xf>
    <xf numFmtId="0" fontId="0" fillId="0" borderId="23" xfId="0" applyBorder="1" applyAlignment="1">
      <alignment horizontal="right" vertical="center" shrinkToFit="1"/>
    </xf>
    <xf numFmtId="0" fontId="0" fillId="0" borderId="24" xfId="0" applyBorder="1" applyAlignment="1">
      <alignment horizontal="right" vertical="center" shrinkToFit="1"/>
    </xf>
    <xf numFmtId="0" fontId="0" fillId="0" borderId="25" xfId="0" applyBorder="1" applyAlignment="1">
      <alignment horizontal="right" vertical="center" shrinkToFit="1"/>
    </xf>
    <xf numFmtId="0" fontId="2" fillId="0" borderId="0" xfId="0" applyFont="1" applyAlignment="1">
      <alignment horizontal="right" vertical="center"/>
    </xf>
    <xf numFmtId="0" fontId="2" fillId="0" borderId="0" xfId="0" applyFont="1" applyAlignment="1"/>
    <xf numFmtId="0" fontId="2" fillId="0" borderId="0" xfId="0" applyFont="1" applyBorder="1" applyAlignment="1"/>
    <xf numFmtId="0" fontId="9" fillId="0" borderId="32" xfId="0" applyFont="1" applyFill="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14" fillId="0" borderId="34" xfId="0" applyFont="1" applyFill="1" applyBorder="1" applyAlignment="1">
      <alignment horizontal="center" vertical="center" wrapText="1"/>
    </xf>
    <xf numFmtId="38" fontId="2" fillId="0" borderId="35" xfId="1" applyFont="1" applyFill="1" applyBorder="1" applyAlignment="1">
      <alignment horizontal="right" vertical="center"/>
    </xf>
    <xf numFmtId="38" fontId="14" fillId="0" borderId="35" xfId="1" applyFont="1" applyFill="1" applyBorder="1" applyAlignment="1">
      <alignment horizontal="left" vertical="center" wrapText="1"/>
    </xf>
    <xf numFmtId="0" fontId="2" fillId="0" borderId="35" xfId="0" applyFont="1" applyFill="1" applyBorder="1" applyAlignment="1">
      <alignment vertical="center"/>
    </xf>
    <xf numFmtId="0" fontId="14" fillId="0" borderId="35" xfId="0" applyFont="1" applyFill="1" applyBorder="1" applyAlignment="1">
      <alignment horizontal="left" vertical="center" wrapText="1"/>
    </xf>
    <xf numFmtId="0" fontId="2" fillId="0" borderId="35" xfId="0" applyFont="1" applyFill="1" applyBorder="1">
      <alignment vertical="center"/>
    </xf>
    <xf numFmtId="0" fontId="14" fillId="0" borderId="37" xfId="0" applyFont="1" applyFill="1" applyBorder="1" applyAlignment="1">
      <alignment horizontal="center" vertical="center" wrapText="1"/>
    </xf>
    <xf numFmtId="0" fontId="2" fillId="0" borderId="38" xfId="0" applyFont="1" applyFill="1" applyBorder="1">
      <alignment vertical="center"/>
    </xf>
    <xf numFmtId="0" fontId="14" fillId="0" borderId="34" xfId="0" applyFont="1" applyFill="1" applyBorder="1" applyAlignment="1">
      <alignment horizontal="center" vertical="center" wrapText="1" shrinkToFit="1"/>
    </xf>
    <xf numFmtId="38" fontId="14" fillId="0" borderId="35" xfId="0" applyNumberFormat="1" applyFont="1" applyFill="1" applyBorder="1" applyAlignment="1">
      <alignment horizontal="left" vertical="center" wrapText="1"/>
    </xf>
    <xf numFmtId="0" fontId="14" fillId="0" borderId="38" xfId="0" applyFont="1" applyFill="1" applyBorder="1" applyAlignment="1">
      <alignment vertical="center" wrapText="1"/>
    </xf>
    <xf numFmtId="0" fontId="2" fillId="0" borderId="42" xfId="0" applyFont="1" applyBorder="1" applyAlignment="1">
      <alignment horizontal="center" vertical="center" wrapText="1"/>
    </xf>
    <xf numFmtId="0" fontId="14" fillId="0" borderId="35" xfId="0" applyFont="1" applyBorder="1" applyAlignment="1">
      <alignment vertical="center" wrapText="1"/>
    </xf>
    <xf numFmtId="0" fontId="14" fillId="0" borderId="38" xfId="0" applyFont="1" applyBorder="1" applyAlignment="1">
      <alignment vertical="center" wrapText="1"/>
    </xf>
    <xf numFmtId="0" fontId="14" fillId="0" borderId="35" xfId="0" applyFont="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Border="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shrinkToFi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38" fontId="14" fillId="0" borderId="0" xfId="0" applyNumberFormat="1" applyFont="1" applyFill="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wrapText="1"/>
    </xf>
    <xf numFmtId="0" fontId="5" fillId="0" borderId="0" xfId="0" applyFont="1" applyAlignment="1">
      <alignment horizontal="center" vertical="center"/>
    </xf>
    <xf numFmtId="0" fontId="9" fillId="0" borderId="26" xfId="0" applyFont="1" applyFill="1" applyBorder="1" applyAlignment="1">
      <alignment horizontal="center" vertical="center"/>
    </xf>
    <xf numFmtId="0" fontId="9" fillId="0" borderId="26" xfId="0" applyFont="1" applyBorder="1" applyAlignment="1">
      <alignment horizontal="center" vertical="center"/>
    </xf>
    <xf numFmtId="0" fontId="14" fillId="0" borderId="26" xfId="0" applyFont="1" applyFill="1" applyBorder="1" applyAlignment="1">
      <alignment horizontal="center" vertical="center" wrapText="1"/>
    </xf>
    <xf numFmtId="38" fontId="2" fillId="0" borderId="26" xfId="1" applyFont="1" applyFill="1" applyBorder="1" applyAlignment="1">
      <alignment horizontal="right" vertical="center"/>
    </xf>
    <xf numFmtId="38" fontId="14" fillId="0" borderId="26" xfId="1" applyFont="1" applyFill="1" applyBorder="1" applyAlignment="1">
      <alignment horizontal="left" vertical="center" wrapText="1"/>
    </xf>
    <xf numFmtId="38" fontId="14" fillId="0" borderId="26" xfId="0" applyNumberFormat="1" applyFont="1" applyFill="1" applyBorder="1" applyAlignment="1">
      <alignment horizontal="left" vertical="center" wrapText="1"/>
    </xf>
    <xf numFmtId="0" fontId="14" fillId="0" borderId="26" xfId="0" applyFont="1" applyBorder="1" applyAlignment="1">
      <alignment horizontal="center" vertical="center" wrapText="1"/>
    </xf>
    <xf numFmtId="0" fontId="14" fillId="0" borderId="26" xfId="0" applyFont="1" applyBorder="1" applyAlignment="1">
      <alignment vertical="center" wrapText="1"/>
    </xf>
    <xf numFmtId="0" fontId="2" fillId="0" borderId="26" xfId="0" applyFont="1" applyFill="1" applyBorder="1">
      <alignment vertical="center"/>
    </xf>
    <xf numFmtId="0" fontId="14" fillId="0" borderId="26" xfId="0" applyFont="1" applyFill="1" applyBorder="1" applyAlignment="1">
      <alignment vertical="center" wrapTex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shrinkToFit="1"/>
    </xf>
    <xf numFmtId="0" fontId="0" fillId="2" borderId="1" xfId="0" applyFill="1" applyBorder="1" applyAlignment="1">
      <alignment horizontal="center" vertical="center" shrinkToFit="1"/>
    </xf>
    <xf numFmtId="0" fontId="11" fillId="0" borderId="0" xfId="0" applyFont="1" applyBorder="1" applyAlignment="1">
      <alignment horizontal="left" vertical="center" shrinkToFit="1"/>
    </xf>
    <xf numFmtId="38" fontId="0" fillId="0" borderId="4" xfId="1" applyFont="1" applyBorder="1" applyAlignment="1">
      <alignment horizontal="center" vertical="center"/>
    </xf>
    <xf numFmtId="38" fontId="0" fillId="0" borderId="5" xfId="1" applyFont="1" applyBorder="1" applyAlignment="1">
      <alignment horizontal="center" vertical="center"/>
    </xf>
    <xf numFmtId="0" fontId="6" fillId="3" borderId="14"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5" fillId="0" borderId="0" xfId="0" applyFont="1" applyAlignment="1">
      <alignment horizontal="center" vertical="center"/>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0" xfId="0" applyFont="1" applyAlignment="1">
      <alignment horizontal="left" wrapText="1"/>
    </xf>
    <xf numFmtId="0" fontId="2" fillId="0" borderId="39"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0" xfId="0" applyFont="1" applyFill="1" applyBorder="1" applyAlignment="1">
      <alignment horizontal="left"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28"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26" xfId="0" applyFont="1" applyFill="1" applyBorder="1" applyAlignment="1">
      <alignment horizontal="center" vertical="center"/>
    </xf>
    <xf numFmtId="0" fontId="14" fillId="0" borderId="26" xfId="0" applyFont="1" applyFill="1" applyBorder="1" applyAlignment="1">
      <alignment horizontal="center" vertical="center" wrapText="1"/>
    </xf>
    <xf numFmtId="0" fontId="2" fillId="0" borderId="0" xfId="0" applyFont="1" applyBorder="1">
      <alignment vertical="center"/>
    </xf>
    <xf numFmtId="0" fontId="2" fillId="0" borderId="0" xfId="0" applyFont="1" applyBorder="1" applyAlignment="1">
      <alignment horizontal="left" vertical="center" shrinkToFit="1"/>
    </xf>
    <xf numFmtId="0" fontId="2" fillId="0" borderId="0" xfId="0"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pin" dx="16" fmlaLink="$A$10" max="10" min="1" page="1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144780</xdr:rowOff>
        </xdr:from>
        <xdr:to>
          <xdr:col>4</xdr:col>
          <xdr:colOff>1165860</xdr:colOff>
          <xdr:row>6</xdr:row>
          <xdr:rowOff>60960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R51"/>
  <sheetViews>
    <sheetView topLeftCell="B22" workbookViewId="0">
      <selection activeCell="C1" sqref="C1"/>
    </sheetView>
  </sheetViews>
  <sheetFormatPr defaultRowHeight="13.2"/>
  <cols>
    <col min="2" max="2" width="12.77734375" customWidth="1"/>
    <col min="3" max="3" width="18.44140625" customWidth="1"/>
    <col min="4" max="4" width="17.88671875" customWidth="1"/>
    <col min="5" max="5" width="25.6640625" customWidth="1"/>
    <col min="6" max="16" width="10.44140625" customWidth="1"/>
  </cols>
  <sheetData>
    <row r="1" spans="1:18" ht="23.4">
      <c r="B1" s="6" t="s">
        <v>61</v>
      </c>
    </row>
    <row r="4" spans="1:18">
      <c r="A4" s="5" t="s">
        <v>14</v>
      </c>
      <c r="B4" s="41">
        <v>3</v>
      </c>
    </row>
    <row r="5" spans="1:18">
      <c r="A5" s="5" t="s">
        <v>0</v>
      </c>
      <c r="B5" s="41" t="s">
        <v>49</v>
      </c>
      <c r="C5" s="18" t="s">
        <v>43</v>
      </c>
      <c r="D5" s="42" t="s">
        <v>60</v>
      </c>
    </row>
    <row r="7" spans="1:18" ht="13.8" thickBot="1"/>
    <row r="8" spans="1:18">
      <c r="A8" s="5" t="s">
        <v>1</v>
      </c>
      <c r="B8" s="121" t="s">
        <v>7</v>
      </c>
      <c r="C8" s="121" t="s">
        <v>4</v>
      </c>
      <c r="D8" s="121" t="s">
        <v>2</v>
      </c>
      <c r="E8" s="123" t="s">
        <v>5</v>
      </c>
      <c r="F8" s="118" t="s">
        <v>62</v>
      </c>
      <c r="G8" s="119"/>
      <c r="H8" s="120"/>
      <c r="I8" s="118" t="s">
        <v>63</v>
      </c>
      <c r="J8" s="119"/>
      <c r="K8" s="120"/>
      <c r="L8" s="118" t="s">
        <v>95</v>
      </c>
      <c r="M8" s="119"/>
      <c r="N8" s="120"/>
      <c r="O8" s="118" t="s">
        <v>64</v>
      </c>
      <c r="P8" s="119"/>
      <c r="Q8" s="120"/>
      <c r="R8" s="14"/>
    </row>
    <row r="9" spans="1:18" ht="19.2">
      <c r="A9" s="45"/>
      <c r="B9" s="122"/>
      <c r="C9" s="122"/>
      <c r="D9" s="122"/>
      <c r="E9" s="124"/>
      <c r="F9" s="60" t="s">
        <v>93</v>
      </c>
      <c r="G9" s="57" t="s">
        <v>94</v>
      </c>
      <c r="H9" s="61" t="s">
        <v>91</v>
      </c>
      <c r="I9" s="60" t="s">
        <v>93</v>
      </c>
      <c r="J9" s="57" t="s">
        <v>94</v>
      </c>
      <c r="K9" s="61" t="s">
        <v>91</v>
      </c>
      <c r="L9" s="60" t="s">
        <v>93</v>
      </c>
      <c r="M9" s="57" t="s">
        <v>94</v>
      </c>
      <c r="N9" s="61" t="s">
        <v>91</v>
      </c>
      <c r="O9" s="60" t="s">
        <v>93</v>
      </c>
      <c r="P9" s="57" t="s">
        <v>94</v>
      </c>
      <c r="Q9" s="61" t="s">
        <v>91</v>
      </c>
      <c r="R9" s="14"/>
    </row>
    <row r="10" spans="1:18" ht="13.8" thickBot="1">
      <c r="A10" s="4">
        <v>1</v>
      </c>
      <c r="B10" s="3" t="str">
        <f>VLOOKUP($A$10,$A$18:$O$28,2)</f>
        <v>五所保育園</v>
      </c>
      <c r="C10" s="3" t="str">
        <f>VLOOKUP($A$10,$A$18:$O$28,3)</f>
        <v>社会福祉法人雅の児会</v>
      </c>
      <c r="D10" s="3" t="str">
        <f>VLOOKUP($A$10,$A$18:$O$28,4)</f>
        <v>古賀市青柳８６２番地</v>
      </c>
      <c r="E10" s="58" t="str">
        <f>VLOOKUP($A$10,$A$18:$O$28,5)</f>
        <v>五所保育園園長　渋田　雅信</v>
      </c>
      <c r="F10" s="73">
        <f>VLOOKUP($A$10,$A$18:$Q$28,6)</f>
        <v>13</v>
      </c>
      <c r="G10" s="74">
        <f>VLOOKUP($A$10,$A$18:$P$28,7)</f>
        <v>3</v>
      </c>
      <c r="H10" s="75">
        <f>VLOOKUP($A$10,$A$18:$P$28,8)</f>
        <v>10</v>
      </c>
      <c r="I10" s="73">
        <f>VLOOKUP($A$10,$A$18:$Q$28,9)</f>
        <v>15</v>
      </c>
      <c r="J10" s="74">
        <f>VLOOKUP($A$10,$A$18:$P$28,10)</f>
        <v>5</v>
      </c>
      <c r="K10" s="75">
        <f>VLOOKUP($A$10,$A$18:$P$28,11)</f>
        <v>4</v>
      </c>
      <c r="L10" s="73">
        <f>VLOOKUP($A$10,$A$18:$Q$28,12)</f>
        <v>19</v>
      </c>
      <c r="M10" s="74">
        <f>VLOOKUP($A$10,$A$18:$P$28,13)</f>
        <v>4</v>
      </c>
      <c r="N10" s="75">
        <f>VLOOKUP($A$10,$A$18:$P$28,14)</f>
        <v>6</v>
      </c>
      <c r="O10" s="73">
        <f>VLOOKUP($A$10,$A$18:$Q$28,15)</f>
        <v>15</v>
      </c>
      <c r="P10" s="74">
        <f>VLOOKUP($A$10,$A$18:$P$28,16)</f>
        <v>7</v>
      </c>
      <c r="Q10" s="75">
        <f>VLOOKUP($A$10,$A$18:$Q$28,17)</f>
        <v>8</v>
      </c>
      <c r="R10" s="14"/>
    </row>
    <row r="11" spans="1:18">
      <c r="J11" s="14"/>
      <c r="K11" s="14"/>
      <c r="L11" s="14"/>
      <c r="M11" s="14"/>
      <c r="N11" s="14"/>
      <c r="O11" s="14"/>
      <c r="P11" s="14"/>
      <c r="Q11" s="14"/>
      <c r="R11" s="14"/>
    </row>
    <row r="12" spans="1:18" ht="13.8" thickBot="1">
      <c r="J12" s="14"/>
      <c r="K12" s="14"/>
      <c r="L12" s="14"/>
      <c r="M12" s="14"/>
      <c r="N12" s="14"/>
      <c r="O12" s="14"/>
      <c r="P12" s="14"/>
      <c r="Q12" s="14"/>
      <c r="R12" s="14"/>
    </row>
    <row r="13" spans="1:18">
      <c r="B13" s="31" t="s">
        <v>42</v>
      </c>
      <c r="C13" s="32"/>
      <c r="D13" s="32"/>
      <c r="E13" s="33"/>
    </row>
    <row r="14" spans="1:18" ht="17.399999999999999" customHeight="1">
      <c r="B14" s="34" t="s">
        <v>45</v>
      </c>
      <c r="C14" s="35"/>
      <c r="D14" s="35"/>
      <c r="E14" s="36"/>
    </row>
    <row r="15" spans="1:18" ht="17.399999999999999" customHeight="1" thickBot="1">
      <c r="B15" s="37" t="s">
        <v>46</v>
      </c>
      <c r="C15" s="38"/>
      <c r="D15" s="38"/>
      <c r="E15" s="39"/>
    </row>
    <row r="16" spans="1:18" ht="18.600000000000001" customHeight="1">
      <c r="F16" s="118" t="s">
        <v>62</v>
      </c>
      <c r="G16" s="119"/>
      <c r="H16" s="120"/>
      <c r="I16" s="118" t="s">
        <v>63</v>
      </c>
      <c r="J16" s="119"/>
      <c r="K16" s="120"/>
      <c r="L16" s="118" t="s">
        <v>95</v>
      </c>
      <c r="M16" s="119"/>
      <c r="N16" s="120"/>
      <c r="O16" s="118" t="s">
        <v>64</v>
      </c>
      <c r="P16" s="119"/>
      <c r="Q16" s="120"/>
    </row>
    <row r="17" spans="1:17" ht="23.4" customHeight="1">
      <c r="A17" s="5" t="s">
        <v>1</v>
      </c>
      <c r="B17" s="5" t="s">
        <v>88</v>
      </c>
      <c r="C17" s="5" t="s">
        <v>4</v>
      </c>
      <c r="D17" s="5" t="s">
        <v>2</v>
      </c>
      <c r="E17" s="40" t="s">
        <v>3</v>
      </c>
      <c r="F17" s="60" t="s">
        <v>93</v>
      </c>
      <c r="G17" s="57" t="s">
        <v>94</v>
      </c>
      <c r="H17" s="61" t="s">
        <v>91</v>
      </c>
      <c r="I17" s="60" t="s">
        <v>93</v>
      </c>
      <c r="J17" s="57" t="s">
        <v>94</v>
      </c>
      <c r="K17" s="61" t="s">
        <v>91</v>
      </c>
      <c r="L17" s="60" t="s">
        <v>93</v>
      </c>
      <c r="M17" s="57" t="s">
        <v>94</v>
      </c>
      <c r="N17" s="61" t="s">
        <v>91</v>
      </c>
      <c r="O17" s="60" t="s">
        <v>93</v>
      </c>
      <c r="P17" s="57" t="s">
        <v>94</v>
      </c>
      <c r="Q17" s="61" t="s">
        <v>91</v>
      </c>
    </row>
    <row r="18" spans="1:17" ht="19.5" customHeight="1">
      <c r="A18" s="4">
        <v>1</v>
      </c>
      <c r="B18" s="3" t="s">
        <v>6</v>
      </c>
      <c r="C18" s="3" t="s">
        <v>32</v>
      </c>
      <c r="D18" s="3" t="s">
        <v>8</v>
      </c>
      <c r="E18" s="58" t="s">
        <v>31</v>
      </c>
      <c r="F18" s="62">
        <v>13</v>
      </c>
      <c r="G18" s="66">
        <v>3</v>
      </c>
      <c r="H18" s="67">
        <v>10</v>
      </c>
      <c r="I18" s="62">
        <v>15</v>
      </c>
      <c r="J18" s="66">
        <v>5</v>
      </c>
      <c r="K18" s="67">
        <v>4</v>
      </c>
      <c r="L18" s="62">
        <v>19</v>
      </c>
      <c r="M18" s="66">
        <v>4</v>
      </c>
      <c r="N18" s="67">
        <v>6</v>
      </c>
      <c r="O18" s="62">
        <v>15</v>
      </c>
      <c r="P18" s="66">
        <v>7</v>
      </c>
      <c r="Q18" s="67">
        <v>8</v>
      </c>
    </row>
    <row r="19" spans="1:17" s="9" customFormat="1" ht="19.5" customHeight="1">
      <c r="A19" s="4">
        <v>2</v>
      </c>
      <c r="B19" s="3" t="s">
        <v>24</v>
      </c>
      <c r="C19" s="3" t="s">
        <v>25</v>
      </c>
      <c r="D19" s="3" t="s">
        <v>26</v>
      </c>
      <c r="E19" s="58" t="s">
        <v>40</v>
      </c>
      <c r="F19" s="62"/>
      <c r="G19" s="66"/>
      <c r="H19" s="67"/>
      <c r="I19" s="68"/>
      <c r="J19" s="19"/>
      <c r="K19" s="64"/>
      <c r="L19" s="62"/>
      <c r="M19" s="66"/>
      <c r="N19" s="64"/>
      <c r="O19" s="62"/>
      <c r="P19" s="19"/>
      <c r="Q19" s="67"/>
    </row>
    <row r="20" spans="1:17" s="9" customFormat="1" ht="19.5" customHeight="1">
      <c r="A20" s="4">
        <v>3</v>
      </c>
      <c r="B20" s="3" t="s">
        <v>33</v>
      </c>
      <c r="C20" s="3" t="s">
        <v>59</v>
      </c>
      <c r="D20" s="3" t="s">
        <v>34</v>
      </c>
      <c r="E20" s="58" t="s">
        <v>35</v>
      </c>
      <c r="F20" s="62"/>
      <c r="G20" s="66"/>
      <c r="H20" s="67"/>
      <c r="I20" s="68"/>
      <c r="J20" s="19"/>
      <c r="K20" s="64"/>
      <c r="L20" s="62"/>
      <c r="M20" s="66"/>
      <c r="N20" s="64"/>
      <c r="O20" s="62"/>
      <c r="P20" s="19"/>
      <c r="Q20" s="67"/>
    </row>
    <row r="21" spans="1:17" ht="19.5" customHeight="1">
      <c r="A21" s="4">
        <v>4</v>
      </c>
      <c r="B21" s="3" t="s">
        <v>37</v>
      </c>
      <c r="C21" s="3" t="s">
        <v>58</v>
      </c>
      <c r="D21" s="3" t="s">
        <v>10</v>
      </c>
      <c r="E21" s="58" t="s">
        <v>11</v>
      </c>
      <c r="F21" s="62"/>
      <c r="G21" s="66"/>
      <c r="H21" s="67"/>
      <c r="I21" s="68"/>
      <c r="J21" s="19"/>
      <c r="K21" s="64"/>
      <c r="L21" s="62"/>
      <c r="M21" s="66"/>
      <c r="N21" s="64"/>
      <c r="O21" s="62"/>
      <c r="P21" s="19"/>
      <c r="Q21" s="67"/>
    </row>
    <row r="22" spans="1:17" ht="19.5" customHeight="1">
      <c r="A22" s="4">
        <v>5</v>
      </c>
      <c r="B22" s="8" t="s">
        <v>50</v>
      </c>
      <c r="C22" s="8" t="s">
        <v>56</v>
      </c>
      <c r="D22" s="8" t="s">
        <v>9</v>
      </c>
      <c r="E22" s="59" t="s">
        <v>44</v>
      </c>
      <c r="F22" s="62"/>
      <c r="G22" s="66"/>
      <c r="H22" s="67"/>
      <c r="I22" s="68"/>
      <c r="J22" s="19"/>
      <c r="K22" s="64"/>
      <c r="L22" s="62"/>
      <c r="M22" s="66"/>
      <c r="N22" s="64"/>
      <c r="O22" s="62"/>
      <c r="P22" s="19"/>
      <c r="Q22" s="67"/>
    </row>
    <row r="23" spans="1:17" ht="19.5" customHeight="1">
      <c r="A23" s="4">
        <v>6</v>
      </c>
      <c r="B23" s="3" t="s">
        <v>51</v>
      </c>
      <c r="C23" s="3" t="s">
        <v>55</v>
      </c>
      <c r="D23" s="3" t="s">
        <v>12</v>
      </c>
      <c r="E23" s="58" t="s">
        <v>40</v>
      </c>
      <c r="F23" s="62"/>
      <c r="G23" s="66"/>
      <c r="H23" s="67"/>
      <c r="I23" s="68"/>
      <c r="J23" s="19"/>
      <c r="K23" s="64"/>
      <c r="L23" s="62"/>
      <c r="M23" s="66"/>
      <c r="N23" s="64"/>
      <c r="O23" s="62"/>
      <c r="P23" s="19"/>
      <c r="Q23" s="67"/>
    </row>
    <row r="24" spans="1:17" s="9" customFormat="1" ht="19.5" customHeight="1">
      <c r="A24" s="4">
        <v>7</v>
      </c>
      <c r="B24" s="8" t="s">
        <v>52</v>
      </c>
      <c r="C24" s="8" t="s">
        <v>57</v>
      </c>
      <c r="D24" s="8" t="s">
        <v>13</v>
      </c>
      <c r="E24" s="59" t="s">
        <v>44</v>
      </c>
      <c r="F24" s="62"/>
      <c r="G24" s="66"/>
      <c r="H24" s="67"/>
      <c r="I24" s="68"/>
      <c r="J24" s="19"/>
      <c r="K24" s="64"/>
      <c r="L24" s="62"/>
      <c r="M24" s="66"/>
      <c r="N24" s="64"/>
      <c r="O24" s="62"/>
      <c r="P24" s="19"/>
      <c r="Q24" s="67"/>
    </row>
    <row r="25" spans="1:17" ht="19.5" customHeight="1">
      <c r="A25" s="4">
        <v>8</v>
      </c>
      <c r="B25" s="3" t="s">
        <v>53</v>
      </c>
      <c r="C25" s="3" t="s">
        <v>54</v>
      </c>
      <c r="D25" s="3" t="s">
        <v>36</v>
      </c>
      <c r="E25" s="58" t="s">
        <v>30</v>
      </c>
      <c r="F25" s="62"/>
      <c r="G25" s="66"/>
      <c r="H25" s="67"/>
      <c r="I25" s="68"/>
      <c r="J25" s="19"/>
      <c r="K25" s="64"/>
      <c r="L25" s="62"/>
      <c r="M25" s="66"/>
      <c r="N25" s="64"/>
      <c r="O25" s="62"/>
      <c r="P25" s="19"/>
      <c r="Q25" s="67"/>
    </row>
    <row r="26" spans="1:17" ht="19.5" customHeight="1">
      <c r="A26" s="4">
        <v>9</v>
      </c>
      <c r="B26" s="3" t="s">
        <v>27</v>
      </c>
      <c r="C26" s="3" t="s">
        <v>28</v>
      </c>
      <c r="D26" s="3" t="s">
        <v>29</v>
      </c>
      <c r="E26" s="58" t="s">
        <v>30</v>
      </c>
      <c r="F26" s="62"/>
      <c r="G26" s="66"/>
      <c r="H26" s="67"/>
      <c r="I26" s="68"/>
      <c r="J26" s="19"/>
      <c r="K26" s="64"/>
      <c r="L26" s="62"/>
      <c r="M26" s="66"/>
      <c r="N26" s="64"/>
      <c r="O26" s="62"/>
      <c r="P26" s="19"/>
      <c r="Q26" s="67"/>
    </row>
    <row r="27" spans="1:17" ht="19.5" customHeight="1">
      <c r="A27" s="4">
        <v>10</v>
      </c>
      <c r="B27" s="3" t="s">
        <v>89</v>
      </c>
      <c r="C27" s="3"/>
      <c r="D27" s="3"/>
      <c r="E27" s="58"/>
      <c r="F27" s="62"/>
      <c r="G27" s="66"/>
      <c r="H27" s="67"/>
      <c r="I27" s="68"/>
      <c r="J27" s="19"/>
      <c r="K27" s="64"/>
      <c r="L27" s="62"/>
      <c r="M27" s="66"/>
      <c r="N27" s="64"/>
      <c r="O27" s="62"/>
      <c r="P27" s="19"/>
      <c r="Q27" s="67"/>
    </row>
    <row r="28" spans="1:17" ht="19.5" customHeight="1" thickBot="1">
      <c r="A28" s="4">
        <v>11</v>
      </c>
      <c r="B28" s="3" t="s">
        <v>90</v>
      </c>
      <c r="C28" s="3"/>
      <c r="D28" s="3"/>
      <c r="E28" s="58"/>
      <c r="F28" s="63"/>
      <c r="G28" s="69"/>
      <c r="H28" s="70"/>
      <c r="I28" s="71"/>
      <c r="J28" s="72"/>
      <c r="K28" s="65"/>
      <c r="L28" s="63"/>
      <c r="M28" s="69"/>
      <c r="N28" s="65"/>
      <c r="O28" s="63"/>
      <c r="P28" s="72"/>
      <c r="Q28" s="70"/>
    </row>
    <row r="29" spans="1:17" ht="19.5" customHeight="1" thickBot="1">
      <c r="A29" s="13"/>
      <c r="B29" s="16"/>
      <c r="C29" s="16"/>
      <c r="D29" s="16"/>
      <c r="E29" s="16"/>
      <c r="F29" s="17"/>
      <c r="G29" s="17"/>
      <c r="H29" s="17"/>
      <c r="I29" s="17"/>
      <c r="J29" s="17"/>
      <c r="K29" s="17"/>
      <c r="L29" s="17"/>
      <c r="M29" s="17"/>
      <c r="N29" s="17"/>
      <c r="O29" s="15"/>
      <c r="P29" s="12"/>
    </row>
    <row r="30" spans="1:17" ht="18" customHeight="1" thickBot="1">
      <c r="A30" s="50"/>
      <c r="B30" s="133" t="s">
        <v>41</v>
      </c>
      <c r="C30" s="134"/>
      <c r="D30" s="20"/>
      <c r="E30" s="20"/>
      <c r="F30" s="21"/>
      <c r="G30" s="21"/>
      <c r="H30" s="21"/>
      <c r="I30" s="21"/>
      <c r="J30" s="21"/>
      <c r="K30" s="21"/>
      <c r="L30" s="21"/>
      <c r="M30" s="21"/>
      <c r="N30" s="22"/>
      <c r="O30" s="15"/>
      <c r="P30" s="12"/>
    </row>
    <row r="31" spans="1:17" ht="18" customHeight="1">
      <c r="A31" s="23"/>
      <c r="B31" s="12"/>
      <c r="C31" s="12"/>
      <c r="D31" s="12"/>
      <c r="E31" s="12"/>
      <c r="F31" s="12"/>
      <c r="G31" s="12"/>
      <c r="H31" s="12"/>
      <c r="I31" s="12"/>
      <c r="J31" s="12"/>
      <c r="K31" s="12"/>
      <c r="L31" s="17"/>
      <c r="M31" s="17"/>
      <c r="N31" s="24"/>
      <c r="O31" s="15"/>
      <c r="P31" s="12"/>
    </row>
    <row r="32" spans="1:17" ht="18" customHeight="1">
      <c r="A32" s="51"/>
      <c r="B32" s="12" t="s">
        <v>73</v>
      </c>
      <c r="C32" s="12"/>
      <c r="D32" s="16"/>
      <c r="E32" s="130" t="s">
        <v>71</v>
      </c>
      <c r="F32" s="130"/>
      <c r="G32" s="130"/>
      <c r="H32" s="130"/>
      <c r="I32" s="12" t="s">
        <v>74</v>
      </c>
      <c r="J32" s="12"/>
      <c r="K32" s="12"/>
      <c r="L32" s="12"/>
      <c r="M32" s="16"/>
      <c r="N32" s="25"/>
      <c r="O32" s="16"/>
      <c r="P32" s="16"/>
    </row>
    <row r="33" spans="1:16" ht="18" customHeight="1">
      <c r="A33" s="23"/>
      <c r="B33" s="29" t="s">
        <v>48</v>
      </c>
      <c r="C33" s="12"/>
      <c r="D33" s="16"/>
      <c r="E33" s="130" t="s">
        <v>69</v>
      </c>
      <c r="F33" s="130"/>
      <c r="G33" s="130"/>
      <c r="H33" s="52"/>
      <c r="I33" s="12" t="s">
        <v>75</v>
      </c>
      <c r="J33" s="12"/>
      <c r="K33" s="12"/>
      <c r="L33" s="12"/>
      <c r="M33" s="17"/>
      <c r="N33" s="53"/>
      <c r="O33" s="15"/>
      <c r="P33" s="12"/>
    </row>
    <row r="34" spans="1:16" ht="18" customHeight="1">
      <c r="A34" s="51"/>
      <c r="B34" s="45" t="s">
        <v>19</v>
      </c>
      <c r="C34" s="45" t="s">
        <v>20</v>
      </c>
      <c r="D34" s="16"/>
      <c r="E34" s="46" t="s">
        <v>65</v>
      </c>
      <c r="F34" s="127" t="s">
        <v>16</v>
      </c>
      <c r="G34" s="127"/>
      <c r="H34" s="47"/>
      <c r="I34" s="12" t="s">
        <v>76</v>
      </c>
      <c r="J34" s="12" t="s">
        <v>77</v>
      </c>
      <c r="K34" s="12"/>
      <c r="L34" s="12"/>
      <c r="M34" s="16"/>
      <c r="N34" s="25"/>
      <c r="O34" s="16"/>
      <c r="P34" s="16"/>
    </row>
    <row r="35" spans="1:16" ht="18" customHeight="1">
      <c r="A35" s="23"/>
      <c r="B35" s="1" t="s">
        <v>38</v>
      </c>
      <c r="C35" s="7">
        <v>18700</v>
      </c>
      <c r="D35" s="16"/>
      <c r="E35" s="4" t="s">
        <v>66</v>
      </c>
      <c r="F35" s="126">
        <v>65300</v>
      </c>
      <c r="G35" s="126"/>
      <c r="H35" s="12"/>
      <c r="I35" s="12"/>
      <c r="J35" s="12" t="s">
        <v>78</v>
      </c>
      <c r="K35" s="12"/>
      <c r="L35" s="12"/>
      <c r="M35" s="17"/>
      <c r="N35" s="24"/>
      <c r="O35" s="15"/>
      <c r="P35" s="12"/>
    </row>
    <row r="36" spans="1:16" ht="18" customHeight="1">
      <c r="A36" s="51"/>
      <c r="B36" s="1" t="s">
        <v>39</v>
      </c>
      <c r="C36" s="7">
        <v>37400</v>
      </c>
      <c r="D36" s="16"/>
      <c r="E36" s="4" t="s">
        <v>67</v>
      </c>
      <c r="F36" s="126">
        <v>32600</v>
      </c>
      <c r="G36" s="126"/>
      <c r="H36" s="12"/>
      <c r="I36" s="44" t="s">
        <v>79</v>
      </c>
      <c r="J36" s="11"/>
      <c r="K36" s="16"/>
      <c r="L36" s="12"/>
      <c r="M36" s="16"/>
      <c r="N36" s="25"/>
      <c r="O36" s="16"/>
      <c r="P36" s="16"/>
    </row>
    <row r="37" spans="1:16" ht="18" customHeight="1">
      <c r="A37" s="23"/>
      <c r="B37" s="28" t="s">
        <v>47</v>
      </c>
      <c r="C37" s="12"/>
      <c r="D37" s="16"/>
      <c r="E37" s="48" t="s">
        <v>68</v>
      </c>
      <c r="F37" s="125">
        <v>16300</v>
      </c>
      <c r="G37" s="125"/>
      <c r="H37" s="12"/>
      <c r="I37" s="129" t="s">
        <v>80</v>
      </c>
      <c r="J37" s="129"/>
      <c r="K37" s="127" t="s">
        <v>81</v>
      </c>
      <c r="L37" s="127"/>
      <c r="M37" s="17"/>
      <c r="N37" s="24"/>
      <c r="O37" s="12"/>
    </row>
    <row r="38" spans="1:16" ht="18" customHeight="1">
      <c r="A38" s="51"/>
      <c r="B38" s="45" t="s">
        <v>19</v>
      </c>
      <c r="C38" s="45" t="s">
        <v>20</v>
      </c>
      <c r="D38" s="16"/>
      <c r="E38" s="13"/>
      <c r="F38" s="11"/>
      <c r="G38" s="12"/>
      <c r="H38" s="12"/>
      <c r="I38" s="128" t="s">
        <v>82</v>
      </c>
      <c r="J38" s="128"/>
      <c r="K38" s="126">
        <v>1000000</v>
      </c>
      <c r="L38" s="126"/>
      <c r="M38" s="16"/>
      <c r="N38" s="25"/>
      <c r="O38" s="12"/>
    </row>
    <row r="39" spans="1:16" ht="18" customHeight="1">
      <c r="A39" s="23"/>
      <c r="B39" s="1" t="s">
        <v>21</v>
      </c>
      <c r="C39" s="7">
        <v>300000</v>
      </c>
      <c r="D39" s="16"/>
      <c r="E39" s="130" t="s">
        <v>70</v>
      </c>
      <c r="F39" s="130"/>
      <c r="G39" s="130"/>
      <c r="H39" s="12"/>
      <c r="I39" s="128" t="s">
        <v>83</v>
      </c>
      <c r="J39" s="128"/>
      <c r="K39" s="126">
        <v>1500000</v>
      </c>
      <c r="L39" s="126"/>
      <c r="M39" s="17"/>
      <c r="N39" s="24"/>
      <c r="O39" s="12"/>
    </row>
    <row r="40" spans="1:16" ht="18" customHeight="1">
      <c r="A40" s="51"/>
      <c r="B40" s="1" t="s">
        <v>22</v>
      </c>
      <c r="C40" s="7">
        <v>1544000</v>
      </c>
      <c r="D40" s="16"/>
      <c r="E40" s="46" t="s">
        <v>65</v>
      </c>
      <c r="F40" s="127" t="s">
        <v>16</v>
      </c>
      <c r="G40" s="127"/>
      <c r="H40" s="12"/>
      <c r="I40" s="128" t="s">
        <v>84</v>
      </c>
      <c r="J40" s="128"/>
      <c r="K40" s="131">
        <v>2000000</v>
      </c>
      <c r="L40" s="132"/>
      <c r="M40" s="16"/>
      <c r="N40" s="25"/>
      <c r="O40" s="12"/>
    </row>
    <row r="41" spans="1:16" ht="18" customHeight="1">
      <c r="A41" s="23"/>
      <c r="B41" s="16"/>
      <c r="C41" s="16"/>
      <c r="D41" s="16"/>
      <c r="E41" s="4" t="s">
        <v>67</v>
      </c>
      <c r="F41" s="126">
        <v>32600</v>
      </c>
      <c r="G41" s="126"/>
      <c r="H41" s="12"/>
      <c r="I41" s="128" t="s">
        <v>85</v>
      </c>
      <c r="J41" s="128"/>
      <c r="K41" s="131">
        <v>3000000</v>
      </c>
      <c r="L41" s="132"/>
      <c r="M41" s="17"/>
      <c r="N41" s="24"/>
      <c r="O41" s="12"/>
    </row>
    <row r="42" spans="1:16" ht="18" customHeight="1">
      <c r="A42" s="51"/>
      <c r="B42" s="12" t="s">
        <v>72</v>
      </c>
      <c r="C42" s="12"/>
      <c r="D42" s="17"/>
      <c r="E42" s="48" t="s">
        <v>68</v>
      </c>
      <c r="F42" s="125">
        <v>16300</v>
      </c>
      <c r="G42" s="125"/>
      <c r="H42" s="12"/>
      <c r="I42" s="128" t="s">
        <v>86</v>
      </c>
      <c r="J42" s="128"/>
      <c r="K42" s="131">
        <v>4000000</v>
      </c>
      <c r="L42" s="132"/>
      <c r="M42" s="16"/>
      <c r="N42" s="25"/>
      <c r="O42" s="16"/>
    </row>
    <row r="43" spans="1:16" ht="18" customHeight="1">
      <c r="A43" s="23"/>
      <c r="B43" s="46" t="s">
        <v>15</v>
      </c>
      <c r="C43" s="45" t="s">
        <v>16</v>
      </c>
      <c r="D43" s="16"/>
      <c r="E43" s="12"/>
      <c r="F43" s="12"/>
      <c r="G43" s="12"/>
      <c r="H43" s="12"/>
      <c r="I43" s="128" t="s">
        <v>87</v>
      </c>
      <c r="J43" s="128"/>
      <c r="K43" s="131">
        <v>5000000</v>
      </c>
      <c r="L43" s="132"/>
      <c r="M43" s="17"/>
      <c r="N43" s="24"/>
      <c r="O43" s="15"/>
    </row>
    <row r="44" spans="1:16" ht="18" customHeight="1">
      <c r="A44" s="51"/>
      <c r="B44" s="4" t="s">
        <v>23</v>
      </c>
      <c r="C44" s="7">
        <v>2607000</v>
      </c>
      <c r="D44" s="17"/>
      <c r="E44" s="12"/>
      <c r="F44" s="43"/>
      <c r="G44" s="12"/>
      <c r="H44" s="12"/>
      <c r="I44" s="12"/>
      <c r="J44" s="12"/>
      <c r="K44" s="12"/>
      <c r="L44" s="12"/>
      <c r="M44" s="16"/>
      <c r="N44" s="25"/>
      <c r="O44" s="16"/>
    </row>
    <row r="45" spans="1:16" ht="18" customHeight="1">
      <c r="A45" s="51"/>
      <c r="B45" s="4" t="s">
        <v>17</v>
      </c>
      <c r="C45" s="7">
        <v>2997000</v>
      </c>
      <c r="D45" s="16"/>
      <c r="E45" s="16"/>
      <c r="F45" s="17"/>
      <c r="G45" s="17"/>
      <c r="H45" s="17"/>
      <c r="I45" s="12"/>
      <c r="J45" s="44"/>
      <c r="K45" s="44"/>
      <c r="L45" s="44"/>
      <c r="M45" s="44"/>
      <c r="N45" s="26"/>
      <c r="O45" s="44"/>
    </row>
    <row r="46" spans="1:16" ht="18" customHeight="1">
      <c r="A46" s="51"/>
      <c r="B46" s="4" t="s">
        <v>18</v>
      </c>
      <c r="C46" s="7">
        <v>3213000</v>
      </c>
      <c r="D46" s="17"/>
      <c r="E46" s="44"/>
      <c r="F46" s="12"/>
      <c r="G46" s="49"/>
      <c r="H46" s="12"/>
      <c r="I46" s="12"/>
      <c r="J46" s="44"/>
      <c r="K46" s="44"/>
      <c r="L46" s="44"/>
      <c r="M46" s="44"/>
      <c r="N46" s="26"/>
      <c r="O46" s="44"/>
    </row>
    <row r="47" spans="1:16" ht="18" customHeight="1" thickBot="1">
      <c r="A47" s="54"/>
      <c r="B47" s="27"/>
      <c r="C47" s="27"/>
      <c r="D47" s="27"/>
      <c r="E47" s="27"/>
      <c r="F47" s="27"/>
      <c r="G47" s="27"/>
      <c r="H47" s="27"/>
      <c r="I47" s="27"/>
      <c r="J47" s="27"/>
      <c r="K47" s="27"/>
      <c r="L47" s="27"/>
      <c r="M47" s="27"/>
      <c r="N47" s="55"/>
      <c r="O47" s="14"/>
    </row>
    <row r="48" spans="1:16" ht="18" customHeight="1"/>
    <row r="49" spans="6:8" ht="18" customHeight="1"/>
    <row r="50" spans="6:8" ht="18" customHeight="1"/>
    <row r="51" spans="6:8">
      <c r="F51" s="10"/>
      <c r="G51" s="11"/>
      <c r="H51" s="12"/>
    </row>
  </sheetData>
  <mergeCells count="37">
    <mergeCell ref="E32:H32"/>
    <mergeCell ref="B30:C30"/>
    <mergeCell ref="E33:G33"/>
    <mergeCell ref="F16:H16"/>
    <mergeCell ref="I16:K16"/>
    <mergeCell ref="K43:L43"/>
    <mergeCell ref="K38:L38"/>
    <mergeCell ref="F42:G42"/>
    <mergeCell ref="F41:G41"/>
    <mergeCell ref="F40:G40"/>
    <mergeCell ref="K37:L37"/>
    <mergeCell ref="K40:L40"/>
    <mergeCell ref="K41:L41"/>
    <mergeCell ref="K42:L42"/>
    <mergeCell ref="K39:L39"/>
    <mergeCell ref="F37:G37"/>
    <mergeCell ref="F36:G36"/>
    <mergeCell ref="F35:G35"/>
    <mergeCell ref="F34:G34"/>
    <mergeCell ref="I43:J43"/>
    <mergeCell ref="I42:J42"/>
    <mergeCell ref="I41:J41"/>
    <mergeCell ref="I40:J40"/>
    <mergeCell ref="I39:J39"/>
    <mergeCell ref="I38:J38"/>
    <mergeCell ref="I37:J37"/>
    <mergeCell ref="E39:G39"/>
    <mergeCell ref="L16:N16"/>
    <mergeCell ref="O16:Q16"/>
    <mergeCell ref="B8:B9"/>
    <mergeCell ref="D8:D9"/>
    <mergeCell ref="C8:C9"/>
    <mergeCell ref="E8:E9"/>
    <mergeCell ref="F8:H8"/>
    <mergeCell ref="I8:K8"/>
    <mergeCell ref="L8:N8"/>
    <mergeCell ref="O8:Q8"/>
  </mergeCells>
  <phoneticPr fontId="1"/>
  <pageMargins left="0.7" right="0.7" top="0.75" bottom="0.75" header="0.3" footer="0.3"/>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pinner 1">
              <controlPr defaultSize="0" autoPict="0">
                <anchor moveWithCells="1" sizeWithCells="1">
                  <from>
                    <xdr:col>4</xdr:col>
                    <xdr:colOff>0</xdr:colOff>
                    <xdr:row>1</xdr:row>
                    <xdr:rowOff>144780</xdr:rowOff>
                  </from>
                  <to>
                    <xdr:col>4</xdr:col>
                    <xdr:colOff>1165860</xdr:colOff>
                    <xdr:row>6</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6"/>
  <sheetViews>
    <sheetView view="pageBreakPreview" topLeftCell="A16" zoomScale="75" zoomScaleNormal="100" zoomScaleSheetLayoutView="75" workbookViewId="0">
      <selection activeCell="A5" sqref="A5"/>
    </sheetView>
  </sheetViews>
  <sheetFormatPr defaultColWidth="9" defaultRowHeight="13.2"/>
  <cols>
    <col min="1" max="1" width="11.33203125" style="2" customWidth="1"/>
    <col min="2" max="2" width="12" style="2" customWidth="1"/>
    <col min="3" max="3" width="19.21875" style="2" customWidth="1"/>
    <col min="4" max="4" width="20.33203125" style="2" customWidth="1"/>
    <col min="5" max="7" width="7.6640625" style="2" customWidth="1"/>
    <col min="8" max="8" width="8.88671875" style="2" customWidth="1"/>
    <col min="9" max="13" width="11.5546875" style="2" customWidth="1"/>
    <col min="14" max="16384" width="9" style="2"/>
  </cols>
  <sheetData>
    <row r="1" spans="1:8" ht="22.2" customHeight="1">
      <c r="A1" s="2" t="s">
        <v>120</v>
      </c>
    </row>
    <row r="2" spans="1:8" ht="21.6" customHeight="1">
      <c r="A2" s="135" t="s">
        <v>121</v>
      </c>
      <c r="B2" s="135"/>
      <c r="C2" s="135"/>
      <c r="D2" s="135"/>
      <c r="E2" s="135"/>
      <c r="F2" s="135"/>
      <c r="G2" s="135"/>
      <c r="H2" s="135"/>
    </row>
    <row r="3" spans="1:8" ht="21.6" customHeight="1">
      <c r="A3" s="99"/>
      <c r="B3" s="99"/>
      <c r="C3" s="99"/>
      <c r="D3" s="99"/>
      <c r="E3" s="99"/>
      <c r="F3" s="99"/>
      <c r="G3" s="99"/>
      <c r="H3" s="99"/>
    </row>
    <row r="4" spans="1:8" ht="18" customHeight="1">
      <c r="H4" s="30" t="str">
        <f>入力!D5</f>
        <v>令和３年３月１日</v>
      </c>
    </row>
    <row r="5" spans="1:8" ht="18" customHeight="1">
      <c r="A5" s="2" t="str">
        <f>"古賀市長　"&amp;IF(入力!B5="","　　　　　",入力!B5&amp;"　様")</f>
        <v>古賀市長　田辺　一城　様</v>
      </c>
    </row>
    <row r="6" spans="1:8" ht="18" customHeight="1"/>
    <row r="7" spans="1:8" ht="21.6" customHeight="1">
      <c r="D7" s="77" t="s">
        <v>107</v>
      </c>
    </row>
    <row r="8" spans="1:8" ht="21.6" customHeight="1">
      <c r="C8" s="76"/>
      <c r="D8" s="93" t="s">
        <v>103</v>
      </c>
      <c r="E8" s="139" t="str">
        <f>IF(入力!D10=0,"",入力!D10)</f>
        <v>古賀市青柳８６２番地</v>
      </c>
      <c r="F8" s="140"/>
      <c r="G8" s="140"/>
      <c r="H8" s="141"/>
    </row>
    <row r="9" spans="1:8" ht="21.6" customHeight="1">
      <c r="D9" s="136" t="s">
        <v>111</v>
      </c>
      <c r="E9" s="142" t="str">
        <f>IF(入力!C10=0,"",入力!C10)</f>
        <v>社会福祉法人雅の児会</v>
      </c>
      <c r="F9" s="143"/>
      <c r="G9" s="143"/>
      <c r="H9" s="144"/>
    </row>
    <row r="10" spans="1:8" ht="21.6" customHeight="1">
      <c r="D10" s="137"/>
      <c r="E10" s="145" t="str">
        <f>IF(入力!E10=0,"",入力!E10)</f>
        <v>五所保育園園長　渋田　雅信</v>
      </c>
      <c r="F10" s="146"/>
      <c r="G10" s="146"/>
      <c r="H10" s="147"/>
    </row>
    <row r="11" spans="1:8" ht="20.25" customHeight="1">
      <c r="D11" s="100"/>
      <c r="E11" s="101"/>
      <c r="F11" s="101"/>
      <c r="G11" s="101"/>
      <c r="H11" s="101"/>
    </row>
    <row r="12" spans="1:8" ht="20.399999999999999" customHeight="1">
      <c r="A12" s="138" t="s">
        <v>96</v>
      </c>
      <c r="B12" s="138"/>
      <c r="C12" s="138"/>
      <c r="D12" s="138"/>
      <c r="E12" s="138"/>
      <c r="F12" s="138"/>
      <c r="G12" s="138"/>
      <c r="H12" s="138"/>
    </row>
    <row r="13" spans="1:8" ht="19.8" customHeight="1">
      <c r="A13" s="151" t="s">
        <v>125</v>
      </c>
      <c r="B13" s="154" t="s">
        <v>106</v>
      </c>
      <c r="C13" s="154" t="s">
        <v>105</v>
      </c>
      <c r="D13" s="149" t="s">
        <v>97</v>
      </c>
      <c r="E13" s="149" t="s">
        <v>98</v>
      </c>
      <c r="F13" s="149"/>
      <c r="G13" s="149"/>
      <c r="H13" s="150"/>
    </row>
    <row r="14" spans="1:8" ht="19.8" customHeight="1">
      <c r="A14" s="152"/>
      <c r="B14" s="155"/>
      <c r="C14" s="155"/>
      <c r="D14" s="153"/>
      <c r="E14" s="79" t="s">
        <v>99</v>
      </c>
      <c r="F14" s="80" t="s">
        <v>100</v>
      </c>
      <c r="G14" s="80" t="s">
        <v>101</v>
      </c>
      <c r="H14" s="81" t="s">
        <v>102</v>
      </c>
    </row>
    <row r="15" spans="1:8" ht="122.4" customHeight="1">
      <c r="A15" s="82" t="s">
        <v>110</v>
      </c>
      <c r="B15" s="83"/>
      <c r="C15" s="84" t="s">
        <v>123</v>
      </c>
      <c r="D15" s="91" t="s">
        <v>114</v>
      </c>
      <c r="E15" s="97" t="s">
        <v>118</v>
      </c>
      <c r="F15" s="96"/>
      <c r="G15" s="96"/>
      <c r="H15" s="98" t="s">
        <v>117</v>
      </c>
    </row>
    <row r="16" spans="1:8" ht="122.4" customHeight="1">
      <c r="A16" s="82" t="s">
        <v>108</v>
      </c>
      <c r="B16" s="85"/>
      <c r="C16" s="86" t="s">
        <v>115</v>
      </c>
      <c r="D16" s="91" t="s">
        <v>114</v>
      </c>
      <c r="E16" s="97" t="s">
        <v>118</v>
      </c>
      <c r="F16" s="94"/>
      <c r="G16" s="94"/>
      <c r="H16" s="98" t="s">
        <v>117</v>
      </c>
    </row>
    <row r="17" spans="1:8" ht="122.4" customHeight="1">
      <c r="A17" s="90" t="s">
        <v>92</v>
      </c>
      <c r="B17" s="87"/>
      <c r="C17" s="86" t="s">
        <v>124</v>
      </c>
      <c r="D17" s="91" t="s">
        <v>114</v>
      </c>
      <c r="E17" s="97" t="s">
        <v>118</v>
      </c>
      <c r="F17" s="94"/>
      <c r="G17" s="94"/>
      <c r="H17" s="98" t="s">
        <v>119</v>
      </c>
    </row>
    <row r="18" spans="1:8" ht="122.4" customHeight="1">
      <c r="A18" s="88" t="s">
        <v>109</v>
      </c>
      <c r="B18" s="89"/>
      <c r="C18" s="92" t="s">
        <v>116</v>
      </c>
      <c r="D18" s="91" t="s">
        <v>114</v>
      </c>
      <c r="E18" s="97" t="s">
        <v>118</v>
      </c>
      <c r="F18" s="95"/>
      <c r="G18" s="95"/>
      <c r="H18" s="98" t="s">
        <v>117</v>
      </c>
    </row>
    <row r="19" spans="1:8" ht="18.600000000000001" customHeight="1">
      <c r="A19" s="102"/>
      <c r="B19" s="56"/>
      <c r="C19" s="103"/>
      <c r="D19" s="104"/>
      <c r="E19" s="102"/>
      <c r="F19" s="105"/>
      <c r="G19" s="105"/>
      <c r="H19" s="106"/>
    </row>
    <row r="20" spans="1:8" ht="20.399999999999999" customHeight="1">
      <c r="A20" s="78" t="s">
        <v>104</v>
      </c>
      <c r="B20" s="56"/>
      <c r="C20" s="56"/>
      <c r="D20" s="56"/>
      <c r="E20" s="56"/>
    </row>
    <row r="21" spans="1:8" ht="20.399999999999999" customHeight="1">
      <c r="A21" s="148" t="s">
        <v>113</v>
      </c>
      <c r="B21" s="148"/>
      <c r="C21" s="148"/>
      <c r="D21" s="148"/>
      <c r="E21" s="148"/>
      <c r="F21" s="148"/>
      <c r="G21" s="148"/>
      <c r="H21" s="148"/>
    </row>
    <row r="22" spans="1:8" ht="16.2" customHeight="1">
      <c r="A22" s="56" t="s">
        <v>112</v>
      </c>
      <c r="B22" s="56"/>
      <c r="C22" s="56"/>
      <c r="D22" s="56"/>
      <c r="E22" s="56"/>
    </row>
    <row r="23" spans="1:8" ht="23.4" customHeight="1">
      <c r="A23" s="56"/>
      <c r="B23" s="56"/>
      <c r="C23" s="56"/>
      <c r="D23" s="56"/>
      <c r="E23" s="56"/>
    </row>
    <row r="24" spans="1:8" ht="23.4" customHeight="1">
      <c r="A24" s="56"/>
    </row>
    <row r="25" spans="1:8" ht="23.4" customHeight="1"/>
    <row r="26" spans="1:8" ht="23.4" customHeight="1"/>
  </sheetData>
  <mergeCells count="12">
    <mergeCell ref="A21:H21"/>
    <mergeCell ref="E13:H13"/>
    <mergeCell ref="A13:A14"/>
    <mergeCell ref="D13:D14"/>
    <mergeCell ref="C13:C14"/>
    <mergeCell ref="B13:B14"/>
    <mergeCell ref="A2:H2"/>
    <mergeCell ref="D9:D10"/>
    <mergeCell ref="A12:H12"/>
    <mergeCell ref="E8:H8"/>
    <mergeCell ref="E9:H9"/>
    <mergeCell ref="E10:H10"/>
  </mergeCells>
  <phoneticPr fontId="1"/>
  <pageMargins left="0.59055118110236227" right="0.39370078740157483" top="0.39370078740157483" bottom="0.3937007874015748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4"/>
  <sheetViews>
    <sheetView tabSelected="1" view="pageBreakPreview" zoomScale="85" zoomScaleNormal="100" zoomScaleSheetLayoutView="85" workbookViewId="0">
      <selection activeCell="O8" sqref="O8"/>
    </sheetView>
  </sheetViews>
  <sheetFormatPr defaultColWidth="9" defaultRowHeight="13.2"/>
  <cols>
    <col min="1" max="1" width="11.33203125" style="2" customWidth="1"/>
    <col min="2" max="2" width="12" style="2" customWidth="1"/>
    <col min="3" max="3" width="19.21875" style="2" customWidth="1"/>
    <col min="4" max="4" width="20.33203125" style="2" customWidth="1"/>
    <col min="5" max="7" width="7.6640625" style="2" customWidth="1"/>
    <col min="8" max="8" width="8.88671875" style="2" customWidth="1"/>
    <col min="9" max="13" width="11.5546875" style="2" customWidth="1"/>
    <col min="14" max="16384" width="9" style="2"/>
  </cols>
  <sheetData>
    <row r="1" spans="1:8" ht="22.2" customHeight="1">
      <c r="A1" s="2" t="s">
        <v>131</v>
      </c>
    </row>
    <row r="2" spans="1:8" ht="21.6" customHeight="1">
      <c r="A2" s="135" t="s">
        <v>128</v>
      </c>
      <c r="B2" s="135"/>
      <c r="C2" s="135"/>
      <c r="D2" s="135"/>
      <c r="E2" s="135"/>
      <c r="F2" s="135"/>
      <c r="G2" s="135"/>
      <c r="H2" s="135"/>
    </row>
    <row r="3" spans="1:8" ht="21.6" customHeight="1">
      <c r="A3" s="107"/>
      <c r="B3" s="107"/>
      <c r="C3" s="107"/>
      <c r="D3" s="107"/>
      <c r="E3" s="107"/>
      <c r="F3" s="107"/>
      <c r="G3" s="107"/>
      <c r="H3" s="107"/>
    </row>
    <row r="4" spans="1:8" ht="18" customHeight="1">
      <c r="H4" s="30" t="s">
        <v>122</v>
      </c>
    </row>
    <row r="5" spans="1:8" ht="18" customHeight="1">
      <c r="A5" s="2" t="s">
        <v>126</v>
      </c>
    </row>
    <row r="6" spans="1:8" ht="18" customHeight="1"/>
    <row r="7" spans="1:8" ht="21.6" customHeight="1">
      <c r="D7" s="158" t="s">
        <v>107</v>
      </c>
      <c r="E7" s="158"/>
      <c r="F7" s="158"/>
      <c r="G7" s="158"/>
      <c r="H7" s="158"/>
    </row>
    <row r="8" spans="1:8" ht="21.6" customHeight="1">
      <c r="C8" s="76"/>
      <c r="D8" s="158" t="s">
        <v>136</v>
      </c>
      <c r="E8" s="159"/>
      <c r="F8" s="159"/>
      <c r="G8" s="159"/>
      <c r="H8" s="159"/>
    </row>
    <row r="9" spans="1:8" ht="21.6" customHeight="1">
      <c r="D9" s="158" t="s">
        <v>134</v>
      </c>
      <c r="E9" s="159"/>
      <c r="F9" s="159"/>
      <c r="G9" s="159"/>
      <c r="H9" s="159"/>
    </row>
    <row r="10" spans="1:8" ht="21.6" customHeight="1">
      <c r="D10" s="158" t="s">
        <v>135</v>
      </c>
      <c r="E10" s="160" t="s">
        <v>127</v>
      </c>
      <c r="F10" s="160"/>
      <c r="G10" s="160"/>
      <c r="H10" s="160"/>
    </row>
    <row r="11" spans="1:8" ht="20.25" customHeight="1">
      <c r="D11" s="100"/>
      <c r="E11" s="101"/>
      <c r="F11" s="101"/>
      <c r="G11" s="101"/>
      <c r="H11" s="101"/>
    </row>
    <row r="12" spans="1:8" ht="20.399999999999999" customHeight="1">
      <c r="A12" s="138" t="s">
        <v>96</v>
      </c>
      <c r="B12" s="138"/>
      <c r="C12" s="138"/>
      <c r="D12" s="138"/>
      <c r="E12" s="138"/>
      <c r="F12" s="138"/>
      <c r="G12" s="138"/>
      <c r="H12" s="138"/>
    </row>
    <row r="13" spans="1:8" ht="19.8" customHeight="1">
      <c r="A13" s="156" t="s">
        <v>133</v>
      </c>
      <c r="B13" s="157" t="s">
        <v>106</v>
      </c>
      <c r="C13" s="157" t="s">
        <v>105</v>
      </c>
      <c r="D13" s="156" t="s">
        <v>97</v>
      </c>
      <c r="E13" s="156" t="s">
        <v>98</v>
      </c>
      <c r="F13" s="156"/>
      <c r="G13" s="156"/>
      <c r="H13" s="156"/>
    </row>
    <row r="14" spans="1:8" ht="19.8" customHeight="1">
      <c r="A14" s="156"/>
      <c r="B14" s="157"/>
      <c r="C14" s="157"/>
      <c r="D14" s="156"/>
      <c r="E14" s="108" t="s">
        <v>99</v>
      </c>
      <c r="F14" s="109" t="s">
        <v>100</v>
      </c>
      <c r="G14" s="109" t="s">
        <v>101</v>
      </c>
      <c r="H14" s="109" t="s">
        <v>102</v>
      </c>
    </row>
    <row r="15" spans="1:8" ht="122.4" customHeight="1">
      <c r="A15" s="110" t="s">
        <v>129</v>
      </c>
      <c r="B15" s="111"/>
      <c r="C15" s="112"/>
      <c r="D15" s="113"/>
      <c r="E15" s="110"/>
      <c r="F15" s="114"/>
      <c r="G15" s="114"/>
      <c r="H15" s="114"/>
    </row>
    <row r="16" spans="1:8" ht="122.4" customHeight="1">
      <c r="A16" s="110" t="s">
        <v>130</v>
      </c>
      <c r="B16" s="116"/>
      <c r="C16" s="117"/>
      <c r="D16" s="113"/>
      <c r="E16" s="110"/>
      <c r="F16" s="115"/>
      <c r="G16" s="115"/>
      <c r="H16" s="114"/>
    </row>
    <row r="17" spans="1:8" ht="18.600000000000001" customHeight="1">
      <c r="A17" s="102"/>
      <c r="B17" s="56"/>
      <c r="C17" s="103"/>
      <c r="D17" s="104"/>
      <c r="E17" s="102"/>
      <c r="F17" s="105"/>
      <c r="G17" s="105"/>
      <c r="H17" s="106"/>
    </row>
    <row r="18" spans="1:8" ht="20.399999999999999" customHeight="1">
      <c r="A18" s="78" t="s">
        <v>104</v>
      </c>
      <c r="B18" s="56"/>
      <c r="C18" s="56"/>
      <c r="D18" s="56"/>
      <c r="E18" s="56"/>
    </row>
    <row r="19" spans="1:8" ht="20.399999999999999" customHeight="1">
      <c r="A19" s="148" t="s">
        <v>132</v>
      </c>
      <c r="B19" s="148"/>
      <c r="C19" s="148"/>
      <c r="D19" s="148"/>
      <c r="E19" s="148"/>
      <c r="F19" s="148"/>
      <c r="G19" s="148"/>
      <c r="H19" s="148"/>
    </row>
    <row r="20" spans="1:8" ht="16.2" customHeight="1">
      <c r="A20" s="56" t="s">
        <v>112</v>
      </c>
      <c r="B20" s="56"/>
      <c r="C20" s="56"/>
      <c r="D20" s="56"/>
      <c r="E20" s="56"/>
    </row>
    <row r="21" spans="1:8" ht="23.4" customHeight="1">
      <c r="A21" s="56"/>
      <c r="B21" s="56"/>
      <c r="C21" s="56"/>
      <c r="D21" s="56"/>
      <c r="E21" s="56"/>
    </row>
    <row r="22" spans="1:8" ht="23.4" customHeight="1">
      <c r="A22" s="56"/>
    </row>
    <row r="23" spans="1:8" ht="23.4" customHeight="1"/>
    <row r="24" spans="1:8" ht="23.4" customHeight="1"/>
  </sheetData>
  <mergeCells count="11">
    <mergeCell ref="A19:H19"/>
    <mergeCell ref="A2:H2"/>
    <mergeCell ref="E8:H8"/>
    <mergeCell ref="E9:H9"/>
    <mergeCell ref="E10:H10"/>
    <mergeCell ref="A12:H12"/>
    <mergeCell ref="A13:A14"/>
    <mergeCell ref="B13:B14"/>
    <mergeCell ref="C13:C14"/>
    <mergeCell ref="D13:D14"/>
    <mergeCell ref="E13:H13"/>
  </mergeCells>
  <phoneticPr fontId="1"/>
  <pageMargins left="0.59055118110236227"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vt:lpstr>
      <vt:lpstr>交付申請書</vt:lpstr>
      <vt:lpstr>交付申請書 (2)</vt:lpstr>
      <vt:lpstr>交付申請書!Print_Area</vt:lpstr>
      <vt:lpstr>'交付申請書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古賀市役所</dc:creator>
  <cp:lastModifiedBy>大浦 康志</cp:lastModifiedBy>
  <cp:lastPrinted>2021-06-25T01:07:02Z</cp:lastPrinted>
  <dcterms:created xsi:type="dcterms:W3CDTF">2014-02-19T09:58:21Z</dcterms:created>
  <dcterms:modified xsi:type="dcterms:W3CDTF">2025-01-21T02:09:28Z</dcterms:modified>
</cp:coreProperties>
</file>