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-file\ファイル共有\子育て支援課\08子ども家庭係\16 こども食堂関係\市要綱\様式\"/>
    </mc:Choice>
  </mc:AlternateContent>
  <xr:revisionPtr revIDLastSave="0" documentId="13_ncr:1_{0322E8B7-64EB-4975-B4C1-9A53837D38B4}" xr6:coauthVersionLast="47" xr6:coauthVersionMax="47" xr10:uidLastSave="{00000000-0000-0000-0000-000000000000}"/>
  <bookViews>
    <workbookView xWindow="144" yWindow="2148" windowWidth="21204" windowHeight="9144" firstSheet="1" activeTab="1" xr2:uid="{00000000-000D-0000-FFFF-FFFF00000000}"/>
  </bookViews>
  <sheets>
    <sheet name="入力" sheetId="1" state="hidden" r:id="rId1"/>
    <sheet name="実績報告 (2)" sheetId="22" r:id="rId2"/>
  </sheets>
  <definedNames>
    <definedName name="_xlnm.Print_Area" localSheetId="1">'実績報告 (2)'!$A$1:$J$22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  <c r="E10" i="1" l="1"/>
  <c r="D10" i="1"/>
  <c r="C10" i="1"/>
  <c r="B10" i="1"/>
</calcChain>
</file>

<file path=xl/sharedStrings.xml><?xml version="1.0" encoding="utf-8"?>
<sst xmlns="http://schemas.openxmlformats.org/spreadsheetml/2006/main" count="162" uniqueCount="124">
  <si>
    <t>市長名</t>
    <rPh sb="0" eb="2">
      <t>シチョウ</t>
    </rPh>
    <rPh sb="2" eb="3">
      <t>メイ</t>
    </rPh>
    <phoneticPr fontId="1"/>
  </si>
  <si>
    <t>No</t>
    <phoneticPr fontId="1"/>
  </si>
  <si>
    <t>住所</t>
    <rPh sb="0" eb="2">
      <t>ジュウショ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</si>
  <si>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</si>
  <si>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団体名</t>
    <rPh sb="0" eb="2">
      <t>ダンタイ</t>
    </rPh>
    <rPh sb="2" eb="3">
      <t>メイ</t>
    </rPh>
    <phoneticPr fontId="1"/>
  </si>
  <si>
    <t>代表者職氏名</t>
    <rPh sb="0" eb="2">
      <t>ダイヒョウ</t>
    </rPh>
    <rPh sb="2" eb="3">
      <t>シャ</t>
    </rPh>
    <rPh sb="3" eb="4">
      <t>ショク</t>
    </rPh>
    <rPh sb="4" eb="5">
      <t>シ</t>
    </rPh>
    <rPh sb="5" eb="6">
      <t>メイ</t>
    </rPh>
    <phoneticPr fontId="1"/>
  </si>
  <si>
    <t>五所保育園</t>
    <rPh sb="0" eb="5">
      <t>ゴショ</t>
    </rPh>
    <phoneticPr fontId="1"/>
  </si>
  <si>
    <t>保育所名</t>
    <rPh sb="0" eb="2">
      <t>ホイク</t>
    </rPh>
    <rPh sb="2" eb="3">
      <t>ショ</t>
    </rPh>
    <rPh sb="3" eb="4">
      <t>メイ</t>
    </rPh>
    <phoneticPr fontId="1"/>
  </si>
  <si>
    <t>古賀市青柳８６２番地</t>
    <rPh sb="0" eb="3">
      <t>コガシ</t>
    </rPh>
    <rPh sb="3" eb="5">
      <t>アオヤギ</t>
    </rPh>
    <rPh sb="8" eb="10">
      <t>バンチ</t>
    </rPh>
    <phoneticPr fontId="1"/>
  </si>
  <si>
    <t>古賀市千鳥一丁目６番２１号</t>
    <rPh sb="0" eb="3">
      <t>コガシ</t>
    </rPh>
    <rPh sb="3" eb="5">
      <t>チドリ</t>
    </rPh>
    <rPh sb="5" eb="8">
      <t>１チョウメ</t>
    </rPh>
    <rPh sb="9" eb="10">
      <t>バン</t>
    </rPh>
    <rPh sb="12" eb="13">
      <t>ゴウ</t>
    </rPh>
    <phoneticPr fontId="1"/>
  </si>
  <si>
    <t>古賀市花鶴丘一丁目１２番</t>
    <rPh sb="0" eb="3">
      <t>コガシ</t>
    </rPh>
    <rPh sb="3" eb="5">
      <t>カヅル</t>
    </rPh>
    <rPh sb="5" eb="6">
      <t>オカ</t>
    </rPh>
    <rPh sb="6" eb="9">
      <t>１チョウメ</t>
    </rPh>
    <rPh sb="11" eb="12">
      <t>バン</t>
    </rPh>
    <phoneticPr fontId="1"/>
  </si>
  <si>
    <t>理事長　天久　薫</t>
    <rPh sb="0" eb="3">
      <t>リジチョウ</t>
    </rPh>
    <rPh sb="4" eb="5">
      <t>アマ</t>
    </rPh>
    <rPh sb="5" eb="6">
      <t>ヒサ</t>
    </rPh>
    <rPh sb="7" eb="8">
      <t>カオル</t>
    </rPh>
    <phoneticPr fontId="1"/>
  </si>
  <si>
    <t>古賀市新久保一丁目３番２４号</t>
    <rPh sb="0" eb="3">
      <t>コガシ</t>
    </rPh>
    <rPh sb="3" eb="4">
      <t>シン</t>
    </rPh>
    <rPh sb="4" eb="6">
      <t>クボ</t>
    </rPh>
    <rPh sb="6" eb="9">
      <t>１チョウメ</t>
    </rPh>
    <rPh sb="10" eb="11">
      <t>バン</t>
    </rPh>
    <rPh sb="13" eb="14">
      <t>ゴウ</t>
    </rPh>
    <phoneticPr fontId="1"/>
  </si>
  <si>
    <t>古賀市今の庄二丁目４番１号</t>
    <rPh sb="0" eb="3">
      <t>コガシ</t>
    </rPh>
    <rPh sb="3" eb="4">
      <t>イマ</t>
    </rPh>
    <rPh sb="5" eb="6">
      <t>ショウ</t>
    </rPh>
    <rPh sb="6" eb="9">
      <t>２チョウメ</t>
    </rPh>
    <rPh sb="10" eb="11">
      <t>バン</t>
    </rPh>
    <rPh sb="12" eb="13">
      <t>ゴウ</t>
    </rPh>
    <phoneticPr fontId="1"/>
  </si>
  <si>
    <t>年　度</t>
    <rPh sb="0" eb="1">
      <t>トシ</t>
    </rPh>
    <rPh sb="2" eb="3">
      <t>ド</t>
    </rPh>
    <phoneticPr fontId="1"/>
  </si>
  <si>
    <t>人数</t>
    <rPh sb="0" eb="2">
      <t>ニンズウ</t>
    </rPh>
    <phoneticPr fontId="1"/>
  </si>
  <si>
    <t>金額</t>
    <rPh sb="0" eb="2">
      <t>キンガク</t>
    </rPh>
    <phoneticPr fontId="1"/>
  </si>
  <si>
    <t>300～900未</t>
    <rPh sb="7" eb="8">
      <t>ミ</t>
    </rPh>
    <phoneticPr fontId="1"/>
  </si>
  <si>
    <t>900～1,500未</t>
    <rPh sb="9" eb="10">
      <t>ミ</t>
    </rPh>
    <phoneticPr fontId="1"/>
  </si>
  <si>
    <t>時間</t>
    <rPh sb="0" eb="2">
      <t>ジカン</t>
    </rPh>
    <phoneticPr fontId="1"/>
  </si>
  <si>
    <t>加算額</t>
    <rPh sb="0" eb="3">
      <t>カサンガク</t>
    </rPh>
    <phoneticPr fontId="1"/>
  </si>
  <si>
    <t>３０分</t>
    <rPh sb="2" eb="3">
      <t>フン</t>
    </rPh>
    <phoneticPr fontId="1"/>
  </si>
  <si>
    <t>１時間</t>
    <rPh sb="1" eb="3">
      <t>ジカン</t>
    </rPh>
    <phoneticPr fontId="1"/>
  </si>
  <si>
    <t>300未</t>
    <rPh sb="3" eb="4">
      <t>ミ</t>
    </rPh>
    <phoneticPr fontId="1"/>
  </si>
  <si>
    <t>久保保育園</t>
    <rPh sb="0" eb="2">
      <t>クボ</t>
    </rPh>
    <rPh sb="2" eb="5">
      <t>ホイクエン</t>
    </rPh>
    <phoneticPr fontId="1"/>
  </si>
  <si>
    <t>社会福祉法人穂積会　久保保育園</t>
    <rPh sb="0" eb="2">
      <t>シャカイ</t>
    </rPh>
    <rPh sb="2" eb="4">
      <t>フクシ</t>
    </rPh>
    <rPh sb="4" eb="6">
      <t>ホウジン</t>
    </rPh>
    <rPh sb="6" eb="8">
      <t>ホヅミ</t>
    </rPh>
    <rPh sb="8" eb="9">
      <t>カイ</t>
    </rPh>
    <rPh sb="10" eb="12">
      <t>クボ</t>
    </rPh>
    <rPh sb="12" eb="15">
      <t>ホイクエン</t>
    </rPh>
    <phoneticPr fontId="1"/>
  </si>
  <si>
    <t>古賀市新久保二丁目３番２３号</t>
    <rPh sb="0" eb="3">
      <t>コガシ</t>
    </rPh>
    <rPh sb="3" eb="4">
      <t>シン</t>
    </rPh>
    <rPh sb="4" eb="6">
      <t>クボ</t>
    </rPh>
    <rPh sb="6" eb="9">
      <t>ニチョウメ</t>
    </rPh>
    <rPh sb="10" eb="11">
      <t>バン</t>
    </rPh>
    <rPh sb="13" eb="14">
      <t>ゴウ</t>
    </rPh>
    <phoneticPr fontId="1"/>
  </si>
  <si>
    <t>花見あおぞら保育園</t>
    <rPh sb="0" eb="2">
      <t>ハナミ</t>
    </rPh>
    <rPh sb="6" eb="9">
      <t>ホイクエン</t>
    </rPh>
    <phoneticPr fontId="1"/>
  </si>
  <si>
    <t>社会福祉法人未来福祉会　花見あおぞら保育園</t>
    <rPh sb="0" eb="2">
      <t>シャカイ</t>
    </rPh>
    <rPh sb="2" eb="4">
      <t>フクシ</t>
    </rPh>
    <rPh sb="4" eb="5">
      <t>ホウ</t>
    </rPh>
    <rPh sb="5" eb="6">
      <t>ジン</t>
    </rPh>
    <rPh sb="6" eb="8">
      <t>ミライ</t>
    </rPh>
    <rPh sb="8" eb="10">
      <t>フクシ</t>
    </rPh>
    <rPh sb="10" eb="11">
      <t>カイ</t>
    </rPh>
    <rPh sb="12" eb="14">
      <t>ハナミ</t>
    </rPh>
    <rPh sb="18" eb="21">
      <t>ホイクエン</t>
    </rPh>
    <phoneticPr fontId="1"/>
  </si>
  <si>
    <t>古賀市花見南二丁目１３番１３号</t>
    <rPh sb="0" eb="3">
      <t>コガシ</t>
    </rPh>
    <rPh sb="3" eb="5">
      <t>ハナミ</t>
    </rPh>
    <rPh sb="5" eb="6">
      <t>ミナミ</t>
    </rPh>
    <rPh sb="6" eb="9">
      <t>ニチョウメ</t>
    </rPh>
    <rPh sb="11" eb="12">
      <t>バン</t>
    </rPh>
    <rPh sb="14" eb="15">
      <t>ゴウ</t>
    </rPh>
    <phoneticPr fontId="1"/>
  </si>
  <si>
    <t>理事長　薄　秀治</t>
    <rPh sb="0" eb="3">
      <t>リジチョウ</t>
    </rPh>
    <rPh sb="4" eb="5">
      <t>ススキ</t>
    </rPh>
    <rPh sb="6" eb="8">
      <t>ヒデハル</t>
    </rPh>
    <phoneticPr fontId="1"/>
  </si>
  <si>
    <t>五所保育園園長　渋田　雅信</t>
    <rPh sb="0" eb="2">
      <t>ゴショ</t>
    </rPh>
    <rPh sb="2" eb="5">
      <t>ホイクエン</t>
    </rPh>
    <rPh sb="5" eb="7">
      <t>エンチョウ</t>
    </rPh>
    <rPh sb="8" eb="10">
      <t>シブタ</t>
    </rPh>
    <rPh sb="11" eb="13">
      <t>マサノブ</t>
    </rPh>
    <phoneticPr fontId="1"/>
  </si>
  <si>
    <t>社会福祉法人雅の児会</t>
    <rPh sb="0" eb="2">
      <t>シャカイ</t>
    </rPh>
    <rPh sb="2" eb="4">
      <t>フクシ</t>
    </rPh>
    <rPh sb="4" eb="6">
      <t>ホウジン</t>
    </rPh>
    <rPh sb="6" eb="7">
      <t>ミヤビ</t>
    </rPh>
    <rPh sb="8" eb="9">
      <t>コ</t>
    </rPh>
    <rPh sb="9" eb="10">
      <t>カイ</t>
    </rPh>
    <phoneticPr fontId="1"/>
  </si>
  <si>
    <t>舞の里バディ保育園</t>
    <rPh sb="0" eb="1">
      <t>マイ</t>
    </rPh>
    <rPh sb="2" eb="3">
      <t>サト</t>
    </rPh>
    <rPh sb="6" eb="9">
      <t>ホイクエン</t>
    </rPh>
    <phoneticPr fontId="1"/>
  </si>
  <si>
    <t>古賀市舞の里2丁目8番6号</t>
    <rPh sb="0" eb="3">
      <t>コガシ</t>
    </rPh>
    <rPh sb="3" eb="4">
      <t>マイ</t>
    </rPh>
    <rPh sb="5" eb="6">
      <t>サト</t>
    </rPh>
    <rPh sb="7" eb="9">
      <t>チョウメ</t>
    </rPh>
    <rPh sb="10" eb="11">
      <t>バン</t>
    </rPh>
    <rPh sb="12" eb="13">
      <t>ゴウ</t>
    </rPh>
    <phoneticPr fontId="1"/>
  </si>
  <si>
    <t>理事長　鶴丸　聡一郎</t>
    <rPh sb="0" eb="3">
      <t>リジチョウ</t>
    </rPh>
    <rPh sb="4" eb="6">
      <t>ツルマル</t>
    </rPh>
    <rPh sb="7" eb="10">
      <t>ソウイチロウ</t>
    </rPh>
    <phoneticPr fontId="1"/>
  </si>
  <si>
    <t>古賀市米多比1378番地</t>
    <rPh sb="0" eb="2">
      <t>コガ</t>
    </rPh>
    <rPh sb="2" eb="3">
      <t>シ</t>
    </rPh>
    <rPh sb="3" eb="4">
      <t>コメ</t>
    </rPh>
    <rPh sb="4" eb="5">
      <t>タ</t>
    </rPh>
    <rPh sb="5" eb="6">
      <t>ヒ</t>
    </rPh>
    <rPh sb="10" eb="12">
      <t>バンチ</t>
    </rPh>
    <phoneticPr fontId="1"/>
  </si>
  <si>
    <t>花鶴どろんここども園</t>
    <rPh sb="0" eb="2">
      <t>カヅル</t>
    </rPh>
    <rPh sb="9" eb="10">
      <t>エン</t>
    </rPh>
    <phoneticPr fontId="1"/>
  </si>
  <si>
    <t>1時間</t>
    <rPh sb="1" eb="3">
      <t>ジカン</t>
    </rPh>
    <phoneticPr fontId="1"/>
  </si>
  <si>
    <t>2時間</t>
    <rPh sb="1" eb="3">
      <t>ジカン</t>
    </rPh>
    <phoneticPr fontId="1"/>
  </si>
  <si>
    <t>理事長　井手　久</t>
    <rPh sb="0" eb="3">
      <t>リジチョウ</t>
    </rPh>
    <rPh sb="4" eb="6">
      <t>イデ</t>
    </rPh>
    <rPh sb="7" eb="8">
      <t>ヒサシ</t>
    </rPh>
    <phoneticPr fontId="1"/>
  </si>
  <si>
    <t>補助上限額</t>
    <rPh sb="0" eb="2">
      <t>ホジョ</t>
    </rPh>
    <rPh sb="2" eb="5">
      <t>ジョウゲンガク</t>
    </rPh>
    <phoneticPr fontId="1"/>
  </si>
  <si>
    <t>作成手順</t>
    <rPh sb="0" eb="2">
      <t>サクセイ</t>
    </rPh>
    <rPh sb="2" eb="4">
      <t>テジュン</t>
    </rPh>
    <phoneticPr fontId="1"/>
  </si>
  <si>
    <t>理事長　大和　美津代</t>
    <rPh sb="0" eb="3">
      <t>リジチョウ</t>
    </rPh>
    <rPh sb="4" eb="6">
      <t>ヤマト</t>
    </rPh>
    <rPh sb="7" eb="10">
      <t>ミツヨ</t>
    </rPh>
    <phoneticPr fontId="1"/>
  </si>
  <si>
    <t>①↑上記NO.欄に該当する法人を選択してください。</t>
    <rPh sb="2" eb="4">
      <t>ジョウキ</t>
    </rPh>
    <rPh sb="7" eb="8">
      <t>ラン</t>
    </rPh>
    <rPh sb="9" eb="11">
      <t>ガイトウ</t>
    </rPh>
    <rPh sb="13" eb="15">
      <t>ホウジン</t>
    </rPh>
    <rPh sb="16" eb="18">
      <t>センタク</t>
    </rPh>
    <phoneticPr fontId="1"/>
  </si>
  <si>
    <t>②↓下記のクリーム色のセルに交付申請額を入力もしくは選択してください。</t>
    <rPh sb="2" eb="4">
      <t>カキ</t>
    </rPh>
    <rPh sb="9" eb="10">
      <t>イロ</t>
    </rPh>
    <rPh sb="14" eb="16">
      <t>コウフ</t>
    </rPh>
    <rPh sb="16" eb="18">
      <t>シンセイ</t>
    </rPh>
    <rPh sb="18" eb="19">
      <t>ガク</t>
    </rPh>
    <rPh sb="20" eb="22">
      <t>ニュウリョク</t>
    </rPh>
    <rPh sb="26" eb="28">
      <t>センタク</t>
    </rPh>
    <phoneticPr fontId="1"/>
  </si>
  <si>
    <r>
      <t>保育標準時間認定</t>
    </r>
    <r>
      <rPr>
        <sz val="9"/>
        <color theme="1"/>
        <rFont val="ＭＳ Ｐゴシック"/>
        <family val="3"/>
        <charset val="128"/>
        <scheme val="minor"/>
      </rPr>
      <t>(1事業当たり年額)</t>
    </r>
    <rPh sb="0" eb="2">
      <t>ホイク</t>
    </rPh>
    <rPh sb="2" eb="4">
      <t>ヒョウジュン</t>
    </rPh>
    <rPh sb="4" eb="6">
      <t>ジカン</t>
    </rPh>
    <rPh sb="6" eb="8">
      <t>ニンテイ</t>
    </rPh>
    <phoneticPr fontId="1"/>
  </si>
  <si>
    <r>
      <t>保育短時間認定</t>
    </r>
    <r>
      <rPr>
        <sz val="10"/>
        <color theme="1"/>
        <rFont val="ＭＳ Ｐゴシック"/>
        <family val="3"/>
        <charset val="128"/>
        <scheme val="minor"/>
      </rPr>
      <t>（在籍児童1人当たり年額）</t>
    </r>
    <rPh sb="0" eb="2">
      <t>ホイク</t>
    </rPh>
    <rPh sb="2" eb="5">
      <t>タンジカン</t>
    </rPh>
    <rPh sb="5" eb="7">
      <t>ニンテイ</t>
    </rPh>
    <phoneticPr fontId="1"/>
  </si>
  <si>
    <t>田辺　一城</t>
    <rPh sb="0" eb="2">
      <t>タナベ</t>
    </rPh>
    <rPh sb="3" eb="5">
      <t>カズキ</t>
    </rPh>
    <phoneticPr fontId="1"/>
  </si>
  <si>
    <t>花見光こども園</t>
    <rPh sb="0" eb="2">
      <t>ハナミ</t>
    </rPh>
    <rPh sb="2" eb="3">
      <t>ヒカリ</t>
    </rPh>
    <rPh sb="6" eb="7">
      <t>エン</t>
    </rPh>
    <phoneticPr fontId="1"/>
  </si>
  <si>
    <t>ほづみこども園</t>
    <rPh sb="6" eb="7">
      <t>エン</t>
    </rPh>
    <phoneticPr fontId="1"/>
  </si>
  <si>
    <t>庄ひかりこども園</t>
    <rPh sb="0" eb="1">
      <t>ショウ</t>
    </rPh>
    <rPh sb="7" eb="8">
      <t>エン</t>
    </rPh>
    <phoneticPr fontId="1"/>
  </si>
  <si>
    <t>恵あおぞらこども園</t>
    <rPh sb="0" eb="1">
      <t>メグミ</t>
    </rPh>
    <rPh sb="8" eb="9">
      <t>エン</t>
    </rPh>
    <phoneticPr fontId="1"/>
  </si>
  <si>
    <t>社会福祉法人未来福祉会　恵あおぞらこども園</t>
    <rPh sb="0" eb="2">
      <t>シャカイ</t>
    </rPh>
    <rPh sb="2" eb="4">
      <t>フクシ</t>
    </rPh>
    <rPh sb="4" eb="5">
      <t>ホウ</t>
    </rPh>
    <rPh sb="5" eb="6">
      <t>ジン</t>
    </rPh>
    <rPh sb="6" eb="8">
      <t>ミライ</t>
    </rPh>
    <rPh sb="8" eb="10">
      <t>フクシ</t>
    </rPh>
    <rPh sb="10" eb="11">
      <t>カイ</t>
    </rPh>
    <rPh sb="12" eb="13">
      <t>メグミ</t>
    </rPh>
    <rPh sb="20" eb="21">
      <t>エン</t>
    </rPh>
    <phoneticPr fontId="1"/>
  </si>
  <si>
    <t>社会福祉法人穂積会　ほづみこども園</t>
    <rPh sb="0" eb="2">
      <t>シャカイ</t>
    </rPh>
    <rPh sb="2" eb="4">
      <t>フクシ</t>
    </rPh>
    <rPh sb="4" eb="6">
      <t>ホウジン</t>
    </rPh>
    <rPh sb="6" eb="8">
      <t>ホヅミ</t>
    </rPh>
    <rPh sb="8" eb="9">
      <t>カイ</t>
    </rPh>
    <rPh sb="16" eb="17">
      <t>エン</t>
    </rPh>
    <phoneticPr fontId="1"/>
  </si>
  <si>
    <t>社会福祉法人光会　花見光こども園</t>
    <rPh sb="0" eb="2">
      <t>シャカイ</t>
    </rPh>
    <rPh sb="2" eb="4">
      <t>フクシ</t>
    </rPh>
    <rPh sb="4" eb="6">
      <t>ホウジン</t>
    </rPh>
    <rPh sb="6" eb="7">
      <t>ヒカリ</t>
    </rPh>
    <rPh sb="7" eb="8">
      <t>カイ</t>
    </rPh>
    <rPh sb="9" eb="11">
      <t>ハナミ</t>
    </rPh>
    <rPh sb="11" eb="12">
      <t>ヒカリ</t>
    </rPh>
    <rPh sb="15" eb="16">
      <t>エン</t>
    </rPh>
    <phoneticPr fontId="1"/>
  </si>
  <si>
    <t>社会福祉法人光会　庄ひかりこども園</t>
    <rPh sb="0" eb="2">
      <t>シャカイ</t>
    </rPh>
    <rPh sb="2" eb="4">
      <t>フクシ</t>
    </rPh>
    <rPh sb="4" eb="6">
      <t>ホウジン</t>
    </rPh>
    <rPh sb="6" eb="7">
      <t>ヒカリ</t>
    </rPh>
    <rPh sb="7" eb="8">
      <t>カイ</t>
    </rPh>
    <rPh sb="9" eb="10">
      <t>ショウ</t>
    </rPh>
    <rPh sb="16" eb="17">
      <t>エン</t>
    </rPh>
    <phoneticPr fontId="1"/>
  </si>
  <si>
    <t>社会福祉法人四季の会　花鶴どろんここども園</t>
    <rPh sb="0" eb="2">
      <t>シャカイ</t>
    </rPh>
    <rPh sb="2" eb="4">
      <t>フクシ</t>
    </rPh>
    <rPh sb="4" eb="6">
      <t>ホウジン</t>
    </rPh>
    <rPh sb="6" eb="8">
      <t>シキ</t>
    </rPh>
    <rPh sb="9" eb="10">
      <t>カイ</t>
    </rPh>
    <rPh sb="11" eb="12">
      <t>カ</t>
    </rPh>
    <rPh sb="12" eb="13">
      <t>ヅル</t>
    </rPh>
    <rPh sb="20" eb="21">
      <t>エン</t>
    </rPh>
    <phoneticPr fontId="1"/>
  </si>
  <si>
    <t>社会福祉法人新芽会</t>
    <rPh sb="0" eb="2">
      <t>シャカイ</t>
    </rPh>
    <rPh sb="2" eb="4">
      <t>フクシ</t>
    </rPh>
    <rPh sb="4" eb="6">
      <t>ホウジン</t>
    </rPh>
    <rPh sb="6" eb="8">
      <t>シンメ</t>
    </rPh>
    <rPh sb="8" eb="9">
      <t>カイ</t>
    </rPh>
    <phoneticPr fontId="1"/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</si>
  <si>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</si>
  <si>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延長保育</t>
    <rPh sb="0" eb="4">
      <t>エンチョウホイク</t>
    </rPh>
    <phoneticPr fontId="1"/>
  </si>
  <si>
    <t>一時預かり</t>
    <rPh sb="0" eb="3">
      <t>イチジアズ</t>
    </rPh>
    <phoneticPr fontId="1"/>
  </si>
  <si>
    <t>病児</t>
    <rPh sb="0" eb="2">
      <t>ビョウジ</t>
    </rPh>
    <phoneticPr fontId="1"/>
  </si>
  <si>
    <t>区分</t>
    <rPh sb="0" eb="2">
      <t>クブン</t>
    </rPh>
    <phoneticPr fontId="1"/>
  </si>
  <si>
    <t>重度</t>
    <rPh sb="0" eb="2">
      <t>ジュウド</t>
    </rPh>
    <phoneticPr fontId="1"/>
  </si>
  <si>
    <t>中度</t>
    <rPh sb="0" eb="2">
      <t>チュウド</t>
    </rPh>
    <phoneticPr fontId="1"/>
  </si>
  <si>
    <t>軽度</t>
    <rPh sb="0" eb="2">
      <t>ケイド</t>
    </rPh>
    <phoneticPr fontId="1"/>
  </si>
  <si>
    <t>特別支援教育・保育経費（３歳以上児)</t>
    <rPh sb="0" eb="2">
      <t>トクベツ</t>
    </rPh>
    <rPh sb="2" eb="4">
      <t>シエン</t>
    </rPh>
    <rPh sb="4" eb="6">
      <t>キョウイク</t>
    </rPh>
    <rPh sb="7" eb="9">
      <t>ホイク</t>
    </rPh>
    <rPh sb="9" eb="11">
      <t>ケイヒ</t>
    </rPh>
    <rPh sb="13" eb="14">
      <t>サイ</t>
    </rPh>
    <rPh sb="14" eb="16">
      <t>イジョウ</t>
    </rPh>
    <rPh sb="16" eb="17">
      <t>ジ</t>
    </rPh>
    <phoneticPr fontId="1"/>
  </si>
  <si>
    <t>特別支援教育・保育経費（２歳児)</t>
    <rPh sb="0" eb="2">
      <t>トクベツ</t>
    </rPh>
    <rPh sb="2" eb="4">
      <t>シエン</t>
    </rPh>
    <rPh sb="4" eb="6">
      <t>キョウイク</t>
    </rPh>
    <rPh sb="7" eb="9">
      <t>ホイク</t>
    </rPh>
    <rPh sb="9" eb="11">
      <t>ケイヒ</t>
    </rPh>
    <rPh sb="13" eb="14">
      <t>サイ</t>
    </rPh>
    <rPh sb="14" eb="15">
      <t>ジ</t>
    </rPh>
    <phoneticPr fontId="1"/>
  </si>
  <si>
    <t>●多様な事業者の参入促進・能力活用事業（上限）</t>
    <rPh sb="1" eb="3">
      <t>タヨウ</t>
    </rPh>
    <rPh sb="4" eb="6">
      <t>ジギョウ</t>
    </rPh>
    <rPh sb="6" eb="7">
      <t>シャ</t>
    </rPh>
    <rPh sb="8" eb="10">
      <t>サンニュウ</t>
    </rPh>
    <rPh sb="10" eb="12">
      <t>ソクシン</t>
    </rPh>
    <rPh sb="13" eb="15">
      <t>ノウリョク</t>
    </rPh>
    <rPh sb="15" eb="17">
      <t>カツヨウ</t>
    </rPh>
    <rPh sb="17" eb="19">
      <t>ジギョウ</t>
    </rPh>
    <rPh sb="20" eb="22">
      <t>ジョウゲン</t>
    </rPh>
    <phoneticPr fontId="1"/>
  </si>
  <si>
    <t>●一時預かり事業（上限額）</t>
    <rPh sb="1" eb="3">
      <t>イチジ</t>
    </rPh>
    <rPh sb="3" eb="4">
      <t>アズ</t>
    </rPh>
    <rPh sb="6" eb="8">
      <t>ジギョウ</t>
    </rPh>
    <rPh sb="9" eb="12">
      <t>ジョウゲンガク</t>
    </rPh>
    <phoneticPr fontId="1"/>
  </si>
  <si>
    <t>●延長保育事業（上限額）</t>
    <rPh sb="1" eb="3">
      <t>エンチョウ</t>
    </rPh>
    <rPh sb="3" eb="5">
      <t>ホイク</t>
    </rPh>
    <rPh sb="5" eb="7">
      <t>ジギョウ</t>
    </rPh>
    <rPh sb="8" eb="11">
      <t>ジョウゲンガク</t>
    </rPh>
    <phoneticPr fontId="1"/>
  </si>
  <si>
    <t>●病児保育事業</t>
    <rPh sb="1" eb="3">
      <t>ビョウジ</t>
    </rPh>
    <rPh sb="3" eb="5">
      <t>ホイク</t>
    </rPh>
    <rPh sb="5" eb="7">
      <t>ジギョウ</t>
    </rPh>
    <phoneticPr fontId="1"/>
  </si>
  <si>
    <t>病児対応型</t>
    <rPh sb="0" eb="2">
      <t>ビョウジ</t>
    </rPh>
    <rPh sb="2" eb="5">
      <t>タイオウガタ</t>
    </rPh>
    <phoneticPr fontId="1"/>
  </si>
  <si>
    <t>(１)基本分</t>
    <rPh sb="3" eb="5">
      <t>キホン</t>
    </rPh>
    <rPh sb="5" eb="6">
      <t>ブン</t>
    </rPh>
    <phoneticPr fontId="1"/>
  </si>
  <si>
    <t>1か所当たり年額　　7,041,000円</t>
    <phoneticPr fontId="1"/>
  </si>
  <si>
    <t>うち改善分　　2,538,000円</t>
    <phoneticPr fontId="1"/>
  </si>
  <si>
    <t>(2)加算分</t>
    <rPh sb="3" eb="5">
      <t>カサン</t>
    </rPh>
    <rPh sb="5" eb="6">
      <t>ブン</t>
    </rPh>
    <phoneticPr fontId="1"/>
  </si>
  <si>
    <t>年間延べ利用児童数</t>
    <phoneticPr fontId="1"/>
  </si>
  <si>
    <t>基準額</t>
    <phoneticPr fontId="1"/>
  </si>
  <si>
    <t>50人以上100人未満</t>
    <rPh sb="2" eb="3">
      <t>ニン</t>
    </rPh>
    <rPh sb="3" eb="5">
      <t>イジョウ</t>
    </rPh>
    <rPh sb="8" eb="9">
      <t>ニン</t>
    </rPh>
    <rPh sb="9" eb="11">
      <t>ミマン</t>
    </rPh>
    <phoneticPr fontId="1"/>
  </si>
  <si>
    <t>100人以上150人未満</t>
    <rPh sb="3" eb="4">
      <t>ニン</t>
    </rPh>
    <rPh sb="4" eb="6">
      <t>イジョウ</t>
    </rPh>
    <rPh sb="9" eb="10">
      <t>ニン</t>
    </rPh>
    <rPh sb="10" eb="12">
      <t>ミマン</t>
    </rPh>
    <phoneticPr fontId="1"/>
  </si>
  <si>
    <t>150人以上200人未満</t>
    <rPh sb="3" eb="4">
      <t>ニン</t>
    </rPh>
    <rPh sb="4" eb="6">
      <t>イジョウ</t>
    </rPh>
    <rPh sb="9" eb="10">
      <t>ニン</t>
    </rPh>
    <rPh sb="10" eb="12">
      <t>ミマン</t>
    </rPh>
    <phoneticPr fontId="1"/>
  </si>
  <si>
    <t>200人以上300人未満</t>
    <rPh sb="3" eb="4">
      <t>ニン</t>
    </rPh>
    <rPh sb="4" eb="6">
      <t>イジョウ</t>
    </rPh>
    <rPh sb="9" eb="10">
      <t>ニン</t>
    </rPh>
    <rPh sb="10" eb="12">
      <t>ミマン</t>
    </rPh>
    <phoneticPr fontId="1"/>
  </si>
  <si>
    <t>300人以上400人未満</t>
    <rPh sb="3" eb="4">
      <t>ニン</t>
    </rPh>
    <rPh sb="4" eb="6">
      <t>イジョウ</t>
    </rPh>
    <rPh sb="9" eb="10">
      <t>ニン</t>
    </rPh>
    <rPh sb="10" eb="12">
      <t>ミマン</t>
    </rPh>
    <phoneticPr fontId="1"/>
  </si>
  <si>
    <t>400人以上500人未満</t>
    <rPh sb="3" eb="4">
      <t>ニン</t>
    </rPh>
    <rPh sb="4" eb="6">
      <t>イジョウ</t>
    </rPh>
    <rPh sb="9" eb="10">
      <t>ニン</t>
    </rPh>
    <rPh sb="10" eb="12">
      <t>ミマン</t>
    </rPh>
    <phoneticPr fontId="1"/>
  </si>
  <si>
    <t>施設名</t>
    <rPh sb="0" eb="2">
      <t>シセツ</t>
    </rPh>
    <rPh sb="2" eb="3">
      <t>メイ</t>
    </rPh>
    <phoneticPr fontId="1"/>
  </si>
  <si>
    <t>こでまり小児科</t>
    <rPh sb="4" eb="6">
      <t>ショウニ</t>
    </rPh>
    <rPh sb="6" eb="7">
      <t>カ</t>
    </rPh>
    <phoneticPr fontId="1"/>
  </si>
  <si>
    <t>福岡東医療ｾﾝﾀｰ</t>
    <rPh sb="0" eb="2">
      <t>フクオカ</t>
    </rPh>
    <rPh sb="2" eb="3">
      <t>ヒガシ</t>
    </rPh>
    <rPh sb="3" eb="5">
      <t>イリョウ</t>
    </rPh>
    <phoneticPr fontId="1"/>
  </si>
  <si>
    <t>補助基準額</t>
    <rPh sb="0" eb="2">
      <t>ホジョ</t>
    </rPh>
    <rPh sb="2" eb="4">
      <t>キジュン</t>
    </rPh>
    <rPh sb="4" eb="5">
      <t>ガク</t>
    </rPh>
    <phoneticPr fontId="1"/>
  </si>
  <si>
    <t>対象経費
支出予定額</t>
    <rPh sb="0" eb="2">
      <t>タイショウ</t>
    </rPh>
    <rPh sb="2" eb="4">
      <t>ケイヒ</t>
    </rPh>
    <rPh sb="5" eb="7">
      <t>シシュツ</t>
    </rPh>
    <rPh sb="7" eb="9">
      <t>ヨテイ</t>
    </rPh>
    <rPh sb="9" eb="10">
      <t>ガク</t>
    </rPh>
    <phoneticPr fontId="1"/>
  </si>
  <si>
    <t>寄附金その他
の収入予定額</t>
    <rPh sb="0" eb="3">
      <t>キフキン</t>
    </rPh>
    <rPh sb="5" eb="6">
      <t>タ</t>
    </rPh>
    <rPh sb="8" eb="10">
      <t>シュウニュウ</t>
    </rPh>
    <rPh sb="10" eb="12">
      <t>ヨテイ</t>
    </rPh>
    <rPh sb="12" eb="13">
      <t>ガク</t>
    </rPh>
    <phoneticPr fontId="1"/>
  </si>
  <si>
    <t>多様な事業者の参入促進・能力活用</t>
    <rPh sb="0" eb="2">
      <t>タヨウ</t>
    </rPh>
    <phoneticPr fontId="1"/>
  </si>
  <si>
    <t>指標</t>
    <rPh sb="0" eb="2">
      <t>シヒョウ</t>
    </rPh>
    <phoneticPr fontId="1"/>
  </si>
  <si>
    <t>目標値</t>
    <rPh sb="0" eb="2">
      <t>モクヒョウ</t>
    </rPh>
    <rPh sb="2" eb="3">
      <t>チ</t>
    </rPh>
    <phoneticPr fontId="1"/>
  </si>
  <si>
    <t>把握方法</t>
    <rPh sb="0" eb="2">
      <t>ハアク</t>
    </rPh>
    <rPh sb="2" eb="4">
      <t>ホウホウ</t>
    </rPh>
    <phoneticPr fontId="1"/>
  </si>
  <si>
    <t>関係書類</t>
    <rPh sb="0" eb="2">
      <t>カンケイ</t>
    </rPh>
    <rPh sb="2" eb="4">
      <t>ショルイ</t>
    </rPh>
    <phoneticPr fontId="1"/>
  </si>
  <si>
    <t>申請者</t>
    <rPh sb="0" eb="2">
      <t>シンセイ</t>
    </rPh>
    <rPh sb="2" eb="3">
      <t>シャ</t>
    </rPh>
    <phoneticPr fontId="1"/>
  </si>
  <si>
    <t>団体名及び
代表者の氏名</t>
    <rPh sb="0" eb="2">
      <t>ダンタイ</t>
    </rPh>
    <rPh sb="2" eb="3">
      <t>メイ</t>
    </rPh>
    <rPh sb="3" eb="4">
      <t>オヨ</t>
    </rPh>
    <phoneticPr fontId="1"/>
  </si>
  <si>
    <t>子ども・子育て支援事業補助金　実績報告書　入力</t>
    <rPh sb="0" eb="1">
      <t>コ</t>
    </rPh>
    <rPh sb="4" eb="6">
      <t>コソダ</t>
    </rPh>
    <rPh sb="7" eb="9">
      <t>シエン</t>
    </rPh>
    <rPh sb="9" eb="11">
      <t>ジギョウ</t>
    </rPh>
    <rPh sb="11" eb="14">
      <t>ホジョキン</t>
    </rPh>
    <rPh sb="15" eb="17">
      <t>ジッセキ</t>
    </rPh>
    <rPh sb="17" eb="20">
      <t>ホウコクショ</t>
    </rPh>
    <rPh sb="21" eb="23">
      <t>ニュウリョク</t>
    </rPh>
    <phoneticPr fontId="1"/>
  </si>
  <si>
    <t>交付決定日</t>
    <rPh sb="0" eb="2">
      <t>コウフ</t>
    </rPh>
    <rPh sb="2" eb="4">
      <t>ケッテイ</t>
    </rPh>
    <rPh sb="4" eb="5">
      <t>ヒ</t>
    </rPh>
    <phoneticPr fontId="1"/>
  </si>
  <si>
    <t>交付決定文書番号</t>
    <rPh sb="0" eb="2">
      <t>コウフ</t>
    </rPh>
    <rPh sb="2" eb="4">
      <t>ケッテイ</t>
    </rPh>
    <rPh sb="4" eb="6">
      <t>ブンショ</t>
    </rPh>
    <rPh sb="6" eb="8">
      <t>バンゴウ</t>
    </rPh>
    <phoneticPr fontId="1"/>
  </si>
  <si>
    <t>３古子支第　４号</t>
    <rPh sb="1" eb="2">
      <t>コ</t>
    </rPh>
    <rPh sb="2" eb="3">
      <t>コ</t>
    </rPh>
    <rPh sb="3" eb="4">
      <t>シ</t>
    </rPh>
    <rPh sb="4" eb="5">
      <t>ダイ</t>
    </rPh>
    <rPh sb="7" eb="8">
      <t>ゴウ</t>
    </rPh>
    <phoneticPr fontId="1"/>
  </si>
  <si>
    <t>補助金</t>
    <rPh sb="0" eb="3">
      <t>ホジョキン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</si>
  <si>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</si>
  <si>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実績額</t>
    <rPh sb="0" eb="2">
      <t>ジッセキ</t>
    </rPh>
    <rPh sb="2" eb="3">
      <t>ガク</t>
    </rPh>
    <phoneticPr fontId="1"/>
  </si>
  <si>
    <t>精算額</t>
    <rPh sb="0" eb="3">
      <t>セイサンガク</t>
    </rPh>
    <phoneticPr fontId="1"/>
  </si>
  <si>
    <t>既交付額</t>
    <rPh sb="0" eb="1">
      <t>キ</t>
    </rPh>
    <rPh sb="1" eb="3">
      <t>コウフ</t>
    </rPh>
    <rPh sb="3" eb="4">
      <t>ガク</t>
    </rPh>
    <phoneticPr fontId="1"/>
  </si>
  <si>
    <t>年　　月　　日　　～　　　年　　月　　日</t>
    <rPh sb="0" eb="1">
      <t>ネン</t>
    </rPh>
    <rPh sb="3" eb="4">
      <t>ガツ</t>
    </rPh>
    <rPh sb="6" eb="7">
      <t>ニチ</t>
    </rPh>
    <rPh sb="13" eb="14">
      <t>ネン</t>
    </rPh>
    <rPh sb="16" eb="17">
      <t>ガツ</t>
    </rPh>
    <rPh sb="19" eb="20">
      <t>ニチ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</si>
  <si>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</si>
  <si>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(宛先)古賀市長</t>
    <rPh sb="1" eb="3">
      <t>アテサキ</t>
    </rPh>
    <rPh sb="4" eb="8">
      <t>コガシチョウ</t>
    </rPh>
    <phoneticPr fontId="1"/>
  </si>
  <si>
    <t>㊞</t>
    <phoneticPr fontId="1"/>
  </si>
  <si>
    <t>実績値</t>
    <rPh sb="0" eb="2">
      <t>ジッセキ</t>
    </rPh>
    <rPh sb="2" eb="3">
      <t>チ</t>
    </rPh>
    <phoneticPr fontId="1"/>
  </si>
  <si>
    <t>年度古賀市子ども食堂支援事業補助金実績報告書</t>
    <rPh sb="0" eb="2">
      <t>ネンド</t>
    </rPh>
    <rPh sb="2" eb="5">
      <t>コガシ</t>
    </rPh>
    <rPh sb="5" eb="6">
      <t>コ</t>
    </rPh>
    <rPh sb="8" eb="10">
      <t>ショクドウ</t>
    </rPh>
    <rPh sb="10" eb="12">
      <t>シエン</t>
    </rPh>
    <rPh sb="12" eb="14">
      <t>ジギョウ</t>
    </rPh>
    <rPh sb="14" eb="17">
      <t>ホジョキン</t>
    </rPh>
    <rPh sb="17" eb="21">
      <t>ジッセキホウコク</t>
    </rPh>
    <rPh sb="21" eb="22">
      <t>ウケショ</t>
    </rPh>
    <phoneticPr fontId="1"/>
  </si>
  <si>
    <t>補助内容</t>
    <rPh sb="0" eb="2">
      <t>ホジョ</t>
    </rPh>
    <rPh sb="2" eb="4">
      <t>ナイヨウ</t>
    </rPh>
    <phoneticPr fontId="1"/>
  </si>
  <si>
    <t>開設・拡充費</t>
    <rPh sb="0" eb="2">
      <t>カイセツ</t>
    </rPh>
    <rPh sb="3" eb="5">
      <t>カクジュウ</t>
    </rPh>
    <rPh sb="5" eb="6">
      <t>ヒ</t>
    </rPh>
    <phoneticPr fontId="1"/>
  </si>
  <si>
    <t>運営費</t>
    <rPh sb="0" eb="3">
      <t>ウンエイヒ</t>
    </rPh>
    <phoneticPr fontId="1"/>
  </si>
  <si>
    <t>様式第５号（第１０条関係）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</si>
  <si>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住  所</t>
    <rPh sb="0" eb="1">
      <t>ジュウ</t>
    </rPh>
    <rPh sb="3" eb="4">
      <t>ショ</t>
    </rPh>
    <phoneticPr fontId="1"/>
  </si>
  <si>
    <t>　　年　月　日付　　第　号により補助金の交付決定を受けた補助対象事業の実績について、関係書類を添えて、次のとおり報告します。</t>
    <rPh sb="10" eb="11">
      <t>ダイ</t>
    </rPh>
    <rPh sb="12" eb="13">
      <t>ゴウ</t>
    </rPh>
    <rPh sb="30" eb="32">
      <t>タイショウ</t>
    </rPh>
    <phoneticPr fontId="1"/>
  </si>
  <si>
    <t>補助対象事業の効果を示す指標</t>
    <rPh sb="0" eb="2">
      <t>ホジョ</t>
    </rPh>
    <rPh sb="2" eb="4">
      <t>タイショウ</t>
    </rPh>
    <rPh sb="4" eb="6">
      <t>ジギョウ</t>
    </rPh>
    <rPh sb="7" eb="9">
      <t>コウカ</t>
    </rPh>
    <rPh sb="10" eb="11">
      <t>シメ</t>
    </rPh>
    <rPh sb="12" eb="14">
      <t>シヒョウ</t>
    </rPh>
    <phoneticPr fontId="1"/>
  </si>
  <si>
    <t>補助対象事業の効果</t>
    <rPh sb="0" eb="2">
      <t>ホジョ</t>
    </rPh>
    <rPh sb="2" eb="4">
      <t>タイショウ</t>
    </rPh>
    <rPh sb="4" eb="6">
      <t>ジギョウ</t>
    </rPh>
    <rPh sb="7" eb="9">
      <t>コウカ</t>
    </rPh>
    <phoneticPr fontId="1"/>
  </si>
  <si>
    <t>(１)事業実績書　(２)収支決算書　(３)支払を証する書類　(４)その他市長が必要と認める書類</t>
    <rPh sb="3" eb="5">
      <t>ジギョウ</t>
    </rPh>
    <rPh sb="5" eb="7">
      <t>ジッセキ</t>
    </rPh>
    <rPh sb="7" eb="8">
      <t>ショ</t>
    </rPh>
    <rPh sb="14" eb="16">
      <t>ケッサン</t>
    </rPh>
    <phoneticPr fontId="1"/>
  </si>
  <si>
    <t>補助対象事業の
実施期間</t>
    <rPh sb="0" eb="2">
      <t>ホジョ</t>
    </rPh>
    <rPh sb="2" eb="4">
      <t>タイショウ</t>
    </rPh>
    <rPh sb="4" eb="6">
      <t>ジギョウ</t>
    </rPh>
    <rPh sb="8" eb="10">
      <t>ジッシ</t>
    </rPh>
    <rPh sb="10" eb="12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</si>
</sst>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4" fillId="0" borderId="0" xfId="0" applyFont="1">
      <alignment vertical="center"/>
    </xf>
    <xf numFmtId="38" fontId="0" fillId="0" borderId="1" xfId="1" applyFont="1" applyBorder="1">
      <alignment vertical="center"/>
    </xf>
    <xf numFmtId="0" fontId="0" fillId="4" borderId="1" xfId="0" applyFill="1" applyBorder="1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Border="1">
      <alignment vertical="center"/>
    </xf>
    <xf numFmtId="38" fontId="0" fillId="0" borderId="0" xfId="1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38" fontId="0" fillId="0" borderId="0" xfId="1" applyFont="1" applyBorder="1" applyAlignment="1">
      <alignment vertical="center" shrinkToFit="1"/>
    </xf>
    <xf numFmtId="0" fontId="0" fillId="2" borderId="1" xfId="0" applyFill="1" applyBorder="1">
      <alignment vertical="center"/>
    </xf>
    <xf numFmtId="38" fontId="0" fillId="3" borderId="1" xfId="1" applyFont="1" applyFill="1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38" fontId="0" fillId="0" borderId="7" xfId="1" applyFont="1" applyBorder="1" applyAlignment="1">
      <alignment vertical="center" shrinkToFit="1"/>
    </xf>
    <xf numFmtId="38" fontId="0" fillId="0" borderId="8" xfId="1" applyFont="1" applyBorder="1" applyAlignment="1">
      <alignment vertical="center" shrinkToFit="1"/>
    </xf>
    <xf numFmtId="0" fontId="0" fillId="0" borderId="9" xfId="0" applyBorder="1">
      <alignment vertical="center"/>
    </xf>
    <xf numFmtId="38" fontId="0" fillId="0" borderId="10" xfId="1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2" xfId="0" applyBorder="1">
      <alignment vertic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176" fontId="2" fillId="0" borderId="0" xfId="0" applyNumberFormat="1" applyFont="1" applyAlignment="1">
      <alignment horizontal="right" vertical="center"/>
    </xf>
    <xf numFmtId="0" fontId="0" fillId="5" borderId="6" xfId="0" applyFill="1" applyBorder="1">
      <alignment vertical="center"/>
    </xf>
    <xf numFmtId="0" fontId="0" fillId="5" borderId="7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9" xfId="0" applyFill="1" applyBorder="1">
      <alignment vertical="center"/>
    </xf>
    <xf numFmtId="0" fontId="0" fillId="5" borderId="0" xfId="0" applyFill="1" applyBorder="1">
      <alignment vertical="center"/>
    </xf>
    <xf numFmtId="0" fontId="0" fillId="5" borderId="10" xfId="0" applyFill="1" applyBorder="1">
      <alignment vertical="center"/>
    </xf>
    <xf numFmtId="0" fontId="0" fillId="5" borderId="11" xfId="0" applyFill="1" applyBorder="1">
      <alignment vertical="center"/>
    </xf>
    <xf numFmtId="0" fontId="0" fillId="5" borderId="12" xfId="0" applyFill="1" applyBorder="1">
      <alignment vertical="center"/>
    </xf>
    <xf numFmtId="0" fontId="0" fillId="5" borderId="13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9" fontId="0" fillId="6" borderId="1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38" fontId="10" fillId="0" borderId="0" xfId="1" applyFont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7" fillId="0" borderId="0" xfId="0" applyFont="1" applyBorder="1" applyAlignment="1">
      <alignment vertical="top"/>
    </xf>
    <xf numFmtId="0" fontId="0" fillId="0" borderId="6" xfId="0" applyBorder="1">
      <alignment vertical="center"/>
    </xf>
    <xf numFmtId="0" fontId="0" fillId="0" borderId="9" xfId="0" applyBorder="1" applyAlignment="1">
      <alignment horizontal="center" vertical="center" shrinkToFit="1"/>
    </xf>
    <xf numFmtId="0" fontId="10" fillId="0" borderId="0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2" fillId="0" borderId="0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shrinkToFit="1"/>
    </xf>
    <xf numFmtId="0" fontId="0" fillId="4" borderId="4" xfId="0" applyFill="1" applyBorder="1" applyAlignment="1">
      <alignment vertical="center" shrinkToFit="1"/>
    </xf>
    <xf numFmtId="0" fontId="11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/>
    </xf>
    <xf numFmtId="38" fontId="0" fillId="3" borderId="21" xfId="1" applyFont="1" applyFill="1" applyBorder="1" applyAlignment="1">
      <alignment horizontal="center" vertical="center" shrinkToFit="1"/>
    </xf>
    <xf numFmtId="38" fontId="0" fillId="3" borderId="23" xfId="1" applyFont="1" applyFill="1" applyBorder="1" applyAlignment="1">
      <alignment horizontal="center" vertical="center" shrinkToFit="1"/>
    </xf>
    <xf numFmtId="38" fontId="0" fillId="3" borderId="22" xfId="1" applyFont="1" applyFill="1" applyBorder="1" applyAlignment="1">
      <alignment horizontal="center" vertical="center" shrinkToFit="1"/>
    </xf>
    <xf numFmtId="38" fontId="0" fillId="3" borderId="25" xfId="1" applyFont="1" applyFill="1" applyBorder="1" applyAlignment="1">
      <alignment horizontal="center" vertical="center" shrinkToFit="1"/>
    </xf>
    <xf numFmtId="0" fontId="0" fillId="3" borderId="1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5" xfId="0" applyFill="1" applyBorder="1">
      <alignment vertical="center"/>
    </xf>
    <xf numFmtId="0" fontId="0" fillId="3" borderId="23" xfId="0" applyFill="1" applyBorder="1">
      <alignment vertical="center"/>
    </xf>
    <xf numFmtId="38" fontId="0" fillId="3" borderId="24" xfId="1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right" vertical="center" shrinkToFit="1"/>
    </xf>
    <xf numFmtId="0" fontId="0" fillId="0" borderId="24" xfId="0" applyBorder="1" applyAlignment="1">
      <alignment horizontal="right" vertical="center" shrinkToFit="1"/>
    </xf>
    <xf numFmtId="0" fontId="0" fillId="0" borderId="25" xfId="0" applyBorder="1" applyAlignment="1">
      <alignment horizontal="right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/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8" fillId="0" borderId="26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13" fillId="0" borderId="26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13" fillId="0" borderId="2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A$10" max="10" min="1" page="10" val="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144780</xdr:rowOff>
        </xdr:from>
        <xdr:to>
          <xdr:col>4</xdr:col>
          <xdr:colOff>1165860</xdr:colOff>
          <xdr:row>6</xdr:row>
          <xdr:rowOff>60960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R51"/>
  <sheetViews>
    <sheetView workbookViewId="0">
      <selection activeCell="D7" sqref="D7"/>
    </sheetView>
  </sheetViews>
  <sheetFormatPr defaultRowHeight="13.2" x14ac:dyDescent="0.2"/>
  <cols>
    <col min="2" max="2" width="12.77734375" customWidth="1"/>
    <col min="3" max="3" width="18.44140625" customWidth="1"/>
    <col min="4" max="4" width="17.88671875" customWidth="1"/>
    <col min="5" max="5" width="25.6640625" customWidth="1"/>
    <col min="6" max="16" width="10.44140625" customWidth="1"/>
  </cols>
  <sheetData>
    <row r="1" spans="1:18" ht="23.4" x14ac:dyDescent="0.2">
      <c r="B1" s="6" t="s">
        <v>99</v>
      </c>
    </row>
    <row r="4" spans="1:18" x14ac:dyDescent="0.2">
      <c r="A4" s="5" t="s">
        <v>14</v>
      </c>
      <c r="B4" s="41">
        <v>3</v>
      </c>
    </row>
    <row r="5" spans="1:18" x14ac:dyDescent="0.2">
      <c r="A5" s="5" t="s">
        <v>0</v>
      </c>
      <c r="B5" s="41" t="s">
        <v>48</v>
      </c>
      <c r="C5" s="18" t="s">
        <v>100</v>
      </c>
      <c r="D5" s="42" t="s">
        <v>59</v>
      </c>
    </row>
    <row r="6" spans="1:18" x14ac:dyDescent="0.2">
      <c r="C6" s="18" t="s">
        <v>101</v>
      </c>
      <c r="D6" s="78" t="s">
        <v>102</v>
      </c>
    </row>
    <row r="7" spans="1:18" ht="13.8" thickBot="1" x14ac:dyDescent="0.25"/>
    <row r="8" spans="1:18" x14ac:dyDescent="0.2">
      <c r="A8" s="5" t="s">
        <v>1</v>
      </c>
      <c r="B8" s="105" t="s">
        <v>7</v>
      </c>
      <c r="C8" s="105" t="s">
        <v>4</v>
      </c>
      <c r="D8" s="105" t="s">
        <v>2</v>
      </c>
      <c r="E8" s="107" t="s">
        <v>5</v>
      </c>
      <c r="F8" s="95" t="s">
        <v>60</v>
      </c>
      <c r="G8" s="96"/>
      <c r="H8" s="97"/>
      <c r="I8" s="95" t="s">
        <v>61</v>
      </c>
      <c r="J8" s="96"/>
      <c r="K8" s="97"/>
      <c r="L8" s="95" t="s">
        <v>92</v>
      </c>
      <c r="M8" s="96"/>
      <c r="N8" s="97"/>
      <c r="O8" s="95" t="s">
        <v>62</v>
      </c>
      <c r="P8" s="96"/>
      <c r="Q8" s="97"/>
      <c r="R8" s="14"/>
    </row>
    <row r="9" spans="1:18" ht="19.2" x14ac:dyDescent="0.2">
      <c r="A9" s="45"/>
      <c r="B9" s="106"/>
      <c r="C9" s="106"/>
      <c r="D9" s="106"/>
      <c r="E9" s="108"/>
      <c r="F9" s="60" t="s">
        <v>90</v>
      </c>
      <c r="G9" s="57" t="s">
        <v>91</v>
      </c>
      <c r="H9" s="61" t="s">
        <v>89</v>
      </c>
      <c r="I9" s="60" t="s">
        <v>90</v>
      </c>
      <c r="J9" s="57" t="s">
        <v>91</v>
      </c>
      <c r="K9" s="61" t="s">
        <v>89</v>
      </c>
      <c r="L9" s="60" t="s">
        <v>90</v>
      </c>
      <c r="M9" s="57" t="s">
        <v>91</v>
      </c>
      <c r="N9" s="61" t="s">
        <v>89</v>
      </c>
      <c r="O9" s="60" t="s">
        <v>90</v>
      </c>
      <c r="P9" s="57" t="s">
        <v>91</v>
      </c>
      <c r="Q9" s="61" t="s">
        <v>89</v>
      </c>
      <c r="R9" s="14"/>
    </row>
    <row r="10" spans="1:18" ht="13.8" thickBot="1" x14ac:dyDescent="0.25">
      <c r="A10" s="4">
        <v>3</v>
      </c>
      <c r="B10" s="3" t="str">
        <f>VLOOKUP($A$10,$A$18:$O$28,2)</f>
        <v>舞の里バディ保育園</v>
      </c>
      <c r="C10" s="3" t="str">
        <f>VLOOKUP($A$10,$A$18:$O$28,3)</f>
        <v>社会福祉法人新芽会</v>
      </c>
      <c r="D10" s="3" t="str">
        <f>VLOOKUP($A$10,$A$18:$O$28,4)</f>
        <v>古賀市舞の里2丁目8番6号</v>
      </c>
      <c r="E10" s="58" t="str">
        <f>VLOOKUP($A$10,$A$18:$O$28,5)</f>
        <v>理事長　鶴丸　聡一郎</v>
      </c>
      <c r="F10" s="73">
        <f>VLOOKUP($A$10,$A$18:$Q$28,6)</f>
        <v>0</v>
      </c>
      <c r="G10" s="74">
        <f>VLOOKUP($A$10,$A$18:$P$28,7)</f>
        <v>0</v>
      </c>
      <c r="H10" s="75">
        <f>VLOOKUP($A$10,$A$18:$P$28,8)</f>
        <v>0</v>
      </c>
      <c r="I10" s="73">
        <f>VLOOKUP($A$10,$A$18:$Q$28,9)</f>
        <v>0</v>
      </c>
      <c r="J10" s="74">
        <f>VLOOKUP($A$10,$A$18:$P$28,10)</f>
        <v>0</v>
      </c>
      <c r="K10" s="75">
        <f>VLOOKUP($A$10,$A$18:$P$28,11)</f>
        <v>0</v>
      </c>
      <c r="L10" s="73">
        <f>VLOOKUP($A$10,$A$18:$Q$28,12)</f>
        <v>0</v>
      </c>
      <c r="M10" s="74">
        <f>VLOOKUP($A$10,$A$18:$P$28,13)</f>
        <v>0</v>
      </c>
      <c r="N10" s="75">
        <f>VLOOKUP($A$10,$A$18:$P$28,14)</f>
        <v>0</v>
      </c>
      <c r="O10" s="73">
        <f>VLOOKUP($A$10,$A$18:$Q$28,15)</f>
        <v>0</v>
      </c>
      <c r="P10" s="74">
        <f>VLOOKUP($A$10,$A$18:$P$28,16)</f>
        <v>0</v>
      </c>
      <c r="Q10" s="75">
        <f>VLOOKUP($A$10,$A$18:$Q$28,17)</f>
        <v>0</v>
      </c>
      <c r="R10" s="14"/>
    </row>
    <row r="11" spans="1:18" x14ac:dyDescent="0.2"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13.8" thickBot="1" x14ac:dyDescent="0.25">
      <c r="J12" s="14"/>
      <c r="K12" s="14"/>
      <c r="L12" s="14"/>
      <c r="M12" s="14"/>
      <c r="N12" s="14"/>
      <c r="O12" s="14"/>
      <c r="P12" s="14"/>
      <c r="Q12" s="14"/>
      <c r="R12" s="14"/>
    </row>
    <row r="13" spans="1:18" x14ac:dyDescent="0.2">
      <c r="B13" s="31" t="s">
        <v>42</v>
      </c>
      <c r="C13" s="32"/>
      <c r="D13" s="32"/>
      <c r="E13" s="33"/>
    </row>
    <row r="14" spans="1:18" ht="17.399999999999999" customHeight="1" x14ac:dyDescent="0.2">
      <c r="B14" s="34" t="s">
        <v>44</v>
      </c>
      <c r="C14" s="35"/>
      <c r="D14" s="35"/>
      <c r="E14" s="36"/>
    </row>
    <row r="15" spans="1:18" ht="17.399999999999999" customHeight="1" thickBot="1" x14ac:dyDescent="0.25">
      <c r="B15" s="37" t="s">
        <v>45</v>
      </c>
      <c r="C15" s="38"/>
      <c r="D15" s="38"/>
      <c r="E15" s="39"/>
    </row>
    <row r="16" spans="1:18" ht="18.600000000000001" customHeight="1" x14ac:dyDescent="0.2">
      <c r="F16" s="95" t="s">
        <v>60</v>
      </c>
      <c r="G16" s="96"/>
      <c r="H16" s="97"/>
      <c r="I16" s="95" t="s">
        <v>61</v>
      </c>
      <c r="J16" s="96"/>
      <c r="K16" s="97"/>
      <c r="L16" s="95" t="s">
        <v>92</v>
      </c>
      <c r="M16" s="96"/>
      <c r="N16" s="97"/>
      <c r="O16" s="95" t="s">
        <v>62</v>
      </c>
      <c r="P16" s="96"/>
      <c r="Q16" s="97"/>
    </row>
    <row r="17" spans="1:17" ht="23.4" customHeight="1" x14ac:dyDescent="0.2">
      <c r="A17" s="5" t="s">
        <v>1</v>
      </c>
      <c r="B17" s="5" t="s">
        <v>86</v>
      </c>
      <c r="C17" s="5" t="s">
        <v>4</v>
      </c>
      <c r="D17" s="5" t="s">
        <v>2</v>
      </c>
      <c r="E17" s="40" t="s">
        <v>3</v>
      </c>
      <c r="F17" s="60" t="s">
        <v>90</v>
      </c>
      <c r="G17" s="57" t="s">
        <v>91</v>
      </c>
      <c r="H17" s="61" t="s">
        <v>89</v>
      </c>
      <c r="I17" s="60" t="s">
        <v>90</v>
      </c>
      <c r="J17" s="57" t="s">
        <v>91</v>
      </c>
      <c r="K17" s="61" t="s">
        <v>89</v>
      </c>
      <c r="L17" s="60" t="s">
        <v>90</v>
      </c>
      <c r="M17" s="57" t="s">
        <v>91</v>
      </c>
      <c r="N17" s="61" t="s">
        <v>89</v>
      </c>
      <c r="O17" s="60" t="s">
        <v>90</v>
      </c>
      <c r="P17" s="57" t="s">
        <v>91</v>
      </c>
      <c r="Q17" s="61" t="s">
        <v>89</v>
      </c>
    </row>
    <row r="18" spans="1:17" ht="19.5" customHeight="1" x14ac:dyDescent="0.2">
      <c r="A18" s="4">
        <v>1</v>
      </c>
      <c r="B18" s="3" t="s">
        <v>6</v>
      </c>
      <c r="C18" s="3" t="s">
        <v>32</v>
      </c>
      <c r="D18" s="3" t="s">
        <v>8</v>
      </c>
      <c r="E18" s="58" t="s">
        <v>31</v>
      </c>
      <c r="F18" s="62">
        <v>13</v>
      </c>
      <c r="G18" s="66">
        <v>3</v>
      </c>
      <c r="H18" s="67">
        <v>10</v>
      </c>
      <c r="I18" s="62">
        <v>15</v>
      </c>
      <c r="J18" s="66">
        <v>5</v>
      </c>
      <c r="K18" s="67">
        <v>4</v>
      </c>
      <c r="L18" s="62">
        <v>19</v>
      </c>
      <c r="M18" s="66">
        <v>4</v>
      </c>
      <c r="N18" s="67">
        <v>6</v>
      </c>
      <c r="O18" s="62">
        <v>15</v>
      </c>
      <c r="P18" s="66">
        <v>7</v>
      </c>
      <c r="Q18" s="67">
        <v>8</v>
      </c>
    </row>
    <row r="19" spans="1:17" s="9" customFormat="1" ht="19.5" customHeight="1" x14ac:dyDescent="0.2">
      <c r="A19" s="4">
        <v>2</v>
      </c>
      <c r="B19" s="3" t="s">
        <v>24</v>
      </c>
      <c r="C19" s="3" t="s">
        <v>25</v>
      </c>
      <c r="D19" s="3" t="s">
        <v>26</v>
      </c>
      <c r="E19" s="58" t="s">
        <v>40</v>
      </c>
      <c r="F19" s="62"/>
      <c r="G19" s="66"/>
      <c r="H19" s="67"/>
      <c r="I19" s="68"/>
      <c r="J19" s="19"/>
      <c r="K19" s="64"/>
      <c r="L19" s="62"/>
      <c r="M19" s="66"/>
      <c r="N19" s="64"/>
      <c r="O19" s="62"/>
      <c r="P19" s="19"/>
      <c r="Q19" s="67"/>
    </row>
    <row r="20" spans="1:17" s="9" customFormat="1" ht="19.5" customHeight="1" x14ac:dyDescent="0.2">
      <c r="A20" s="4">
        <v>3</v>
      </c>
      <c r="B20" s="3" t="s">
        <v>33</v>
      </c>
      <c r="C20" s="3" t="s">
        <v>58</v>
      </c>
      <c r="D20" s="3" t="s">
        <v>34</v>
      </c>
      <c r="E20" s="58" t="s">
        <v>35</v>
      </c>
      <c r="F20" s="62"/>
      <c r="G20" s="66"/>
      <c r="H20" s="67"/>
      <c r="I20" s="68"/>
      <c r="J20" s="19"/>
      <c r="K20" s="64"/>
      <c r="L20" s="62"/>
      <c r="M20" s="66"/>
      <c r="N20" s="64"/>
      <c r="O20" s="62"/>
      <c r="P20" s="19"/>
      <c r="Q20" s="67"/>
    </row>
    <row r="21" spans="1:17" ht="19.5" customHeight="1" x14ac:dyDescent="0.2">
      <c r="A21" s="4">
        <v>4</v>
      </c>
      <c r="B21" s="3" t="s">
        <v>37</v>
      </c>
      <c r="C21" s="3" t="s">
        <v>57</v>
      </c>
      <c r="D21" s="3" t="s">
        <v>10</v>
      </c>
      <c r="E21" s="58" t="s">
        <v>11</v>
      </c>
      <c r="F21" s="62"/>
      <c r="G21" s="66"/>
      <c r="H21" s="67"/>
      <c r="I21" s="68"/>
      <c r="J21" s="19"/>
      <c r="K21" s="64"/>
      <c r="L21" s="62"/>
      <c r="M21" s="66"/>
      <c r="N21" s="64"/>
      <c r="O21" s="62"/>
      <c r="P21" s="19"/>
      <c r="Q21" s="67"/>
    </row>
    <row r="22" spans="1:17" ht="19.5" customHeight="1" x14ac:dyDescent="0.2">
      <c r="A22" s="4">
        <v>5</v>
      </c>
      <c r="B22" s="8" t="s">
        <v>49</v>
      </c>
      <c r="C22" s="8" t="s">
        <v>55</v>
      </c>
      <c r="D22" s="8" t="s">
        <v>9</v>
      </c>
      <c r="E22" s="59" t="s">
        <v>43</v>
      </c>
      <c r="F22" s="62"/>
      <c r="G22" s="66"/>
      <c r="H22" s="67"/>
      <c r="I22" s="68"/>
      <c r="J22" s="19"/>
      <c r="K22" s="64"/>
      <c r="L22" s="62"/>
      <c r="M22" s="66"/>
      <c r="N22" s="64"/>
      <c r="O22" s="62"/>
      <c r="P22" s="19"/>
      <c r="Q22" s="67"/>
    </row>
    <row r="23" spans="1:17" ht="19.5" customHeight="1" x14ac:dyDescent="0.2">
      <c r="A23" s="4">
        <v>6</v>
      </c>
      <c r="B23" s="3" t="s">
        <v>50</v>
      </c>
      <c r="C23" s="3" t="s">
        <v>54</v>
      </c>
      <c r="D23" s="3" t="s">
        <v>12</v>
      </c>
      <c r="E23" s="58" t="s">
        <v>40</v>
      </c>
      <c r="F23" s="62"/>
      <c r="G23" s="66"/>
      <c r="H23" s="67"/>
      <c r="I23" s="68"/>
      <c r="J23" s="19"/>
      <c r="K23" s="64"/>
      <c r="L23" s="62"/>
      <c r="M23" s="66"/>
      <c r="N23" s="64"/>
      <c r="O23" s="62"/>
      <c r="P23" s="19"/>
      <c r="Q23" s="67"/>
    </row>
    <row r="24" spans="1:17" s="9" customFormat="1" ht="19.5" customHeight="1" x14ac:dyDescent="0.2">
      <c r="A24" s="4">
        <v>7</v>
      </c>
      <c r="B24" s="8" t="s">
        <v>51</v>
      </c>
      <c r="C24" s="8" t="s">
        <v>56</v>
      </c>
      <c r="D24" s="8" t="s">
        <v>13</v>
      </c>
      <c r="E24" s="59" t="s">
        <v>43</v>
      </c>
      <c r="F24" s="62"/>
      <c r="G24" s="66"/>
      <c r="H24" s="67"/>
      <c r="I24" s="68"/>
      <c r="J24" s="19"/>
      <c r="K24" s="64"/>
      <c r="L24" s="62"/>
      <c r="M24" s="66"/>
      <c r="N24" s="64"/>
      <c r="O24" s="62"/>
      <c r="P24" s="19"/>
      <c r="Q24" s="67"/>
    </row>
    <row r="25" spans="1:17" ht="19.5" customHeight="1" x14ac:dyDescent="0.2">
      <c r="A25" s="4">
        <v>8</v>
      </c>
      <c r="B25" s="3" t="s">
        <v>52</v>
      </c>
      <c r="C25" s="3" t="s">
        <v>53</v>
      </c>
      <c r="D25" s="3" t="s">
        <v>36</v>
      </c>
      <c r="E25" s="58" t="s">
        <v>30</v>
      </c>
      <c r="F25" s="62"/>
      <c r="G25" s="66"/>
      <c r="H25" s="67"/>
      <c r="I25" s="68"/>
      <c r="J25" s="19"/>
      <c r="K25" s="64"/>
      <c r="L25" s="62"/>
      <c r="M25" s="66"/>
      <c r="N25" s="64"/>
      <c r="O25" s="62"/>
      <c r="P25" s="19"/>
      <c r="Q25" s="67"/>
    </row>
    <row r="26" spans="1:17" ht="19.5" customHeight="1" x14ac:dyDescent="0.2">
      <c r="A26" s="4">
        <v>9</v>
      </c>
      <c r="B26" s="3" t="s">
        <v>27</v>
      </c>
      <c r="C26" s="3" t="s">
        <v>28</v>
      </c>
      <c r="D26" s="3" t="s">
        <v>29</v>
      </c>
      <c r="E26" s="58" t="s">
        <v>30</v>
      </c>
      <c r="F26" s="62"/>
      <c r="G26" s="66"/>
      <c r="H26" s="67"/>
      <c r="I26" s="68"/>
      <c r="J26" s="19"/>
      <c r="K26" s="64"/>
      <c r="L26" s="62"/>
      <c r="M26" s="66"/>
      <c r="N26" s="64"/>
      <c r="O26" s="62"/>
      <c r="P26" s="19"/>
      <c r="Q26" s="67"/>
    </row>
    <row r="27" spans="1:17" ht="19.5" customHeight="1" x14ac:dyDescent="0.2">
      <c r="A27" s="4">
        <v>10</v>
      </c>
      <c r="B27" s="3" t="s">
        <v>87</v>
      </c>
      <c r="C27" s="3"/>
      <c r="D27" s="3"/>
      <c r="E27" s="58"/>
      <c r="F27" s="62"/>
      <c r="G27" s="66"/>
      <c r="H27" s="67"/>
      <c r="I27" s="68"/>
      <c r="J27" s="19"/>
      <c r="K27" s="64"/>
      <c r="L27" s="62"/>
      <c r="M27" s="66"/>
      <c r="N27" s="64"/>
      <c r="O27" s="62"/>
      <c r="P27" s="19"/>
      <c r="Q27" s="67"/>
    </row>
    <row r="28" spans="1:17" ht="19.5" customHeight="1" thickBot="1" x14ac:dyDescent="0.25">
      <c r="A28" s="4">
        <v>11</v>
      </c>
      <c r="B28" s="3" t="s">
        <v>88</v>
      </c>
      <c r="C28" s="3"/>
      <c r="D28" s="3"/>
      <c r="E28" s="58"/>
      <c r="F28" s="63"/>
      <c r="G28" s="69"/>
      <c r="H28" s="70"/>
      <c r="I28" s="71"/>
      <c r="J28" s="72"/>
      <c r="K28" s="65"/>
      <c r="L28" s="63"/>
      <c r="M28" s="69"/>
      <c r="N28" s="65"/>
      <c r="O28" s="63"/>
      <c r="P28" s="72"/>
      <c r="Q28" s="70"/>
    </row>
    <row r="29" spans="1:17" ht="19.5" customHeight="1" thickBot="1" x14ac:dyDescent="0.25">
      <c r="A29" s="13"/>
      <c r="B29" s="16"/>
      <c r="C29" s="16"/>
      <c r="D29" s="16"/>
      <c r="E29" s="16"/>
      <c r="F29" s="17"/>
      <c r="G29" s="17"/>
      <c r="H29" s="17"/>
      <c r="I29" s="17"/>
      <c r="J29" s="17"/>
      <c r="K29" s="17"/>
      <c r="L29" s="17"/>
      <c r="M29" s="17"/>
      <c r="N29" s="17"/>
      <c r="O29" s="15"/>
      <c r="P29" s="12"/>
    </row>
    <row r="30" spans="1:17" ht="18" customHeight="1" thickBot="1" x14ac:dyDescent="0.25">
      <c r="A30" s="50"/>
      <c r="B30" s="93" t="s">
        <v>41</v>
      </c>
      <c r="C30" s="94"/>
      <c r="D30" s="20"/>
      <c r="E30" s="20"/>
      <c r="F30" s="21"/>
      <c r="G30" s="21"/>
      <c r="H30" s="21"/>
      <c r="I30" s="21"/>
      <c r="J30" s="21"/>
      <c r="K30" s="21"/>
      <c r="L30" s="21"/>
      <c r="M30" s="21"/>
      <c r="N30" s="22"/>
      <c r="O30" s="15"/>
      <c r="P30" s="12"/>
    </row>
    <row r="31" spans="1:17" ht="18" customHeight="1" x14ac:dyDescent="0.2">
      <c r="A31" s="23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7"/>
      <c r="M31" s="17"/>
      <c r="N31" s="24"/>
      <c r="O31" s="15"/>
      <c r="P31" s="12"/>
    </row>
    <row r="32" spans="1:17" ht="18" customHeight="1" x14ac:dyDescent="0.2">
      <c r="A32" s="51"/>
      <c r="B32" s="12" t="s">
        <v>71</v>
      </c>
      <c r="C32" s="12"/>
      <c r="D32" s="16"/>
      <c r="E32" s="92" t="s">
        <v>69</v>
      </c>
      <c r="F32" s="92"/>
      <c r="G32" s="92"/>
      <c r="H32" s="92"/>
      <c r="I32" s="12" t="s">
        <v>72</v>
      </c>
      <c r="J32" s="12"/>
      <c r="K32" s="12"/>
      <c r="L32" s="12"/>
      <c r="M32" s="16"/>
      <c r="N32" s="25"/>
      <c r="O32" s="16"/>
      <c r="P32" s="16"/>
    </row>
    <row r="33" spans="1:16" ht="18" customHeight="1" x14ac:dyDescent="0.2">
      <c r="A33" s="23"/>
      <c r="B33" s="29" t="s">
        <v>47</v>
      </c>
      <c r="C33" s="12"/>
      <c r="D33" s="16"/>
      <c r="E33" s="92" t="s">
        <v>67</v>
      </c>
      <c r="F33" s="92"/>
      <c r="G33" s="92"/>
      <c r="H33" s="52"/>
      <c r="I33" s="12" t="s">
        <v>73</v>
      </c>
      <c r="J33" s="12"/>
      <c r="K33" s="12"/>
      <c r="L33" s="12"/>
      <c r="M33" s="17"/>
      <c r="N33" s="53"/>
      <c r="O33" s="15"/>
      <c r="P33" s="12"/>
    </row>
    <row r="34" spans="1:16" ht="18" customHeight="1" x14ac:dyDescent="0.2">
      <c r="A34" s="51"/>
      <c r="B34" s="45" t="s">
        <v>19</v>
      </c>
      <c r="C34" s="45" t="s">
        <v>20</v>
      </c>
      <c r="D34" s="16"/>
      <c r="E34" s="46" t="s">
        <v>63</v>
      </c>
      <c r="F34" s="102" t="s">
        <v>16</v>
      </c>
      <c r="G34" s="102"/>
      <c r="H34" s="47"/>
      <c r="I34" s="12" t="s">
        <v>74</v>
      </c>
      <c r="J34" s="12" t="s">
        <v>75</v>
      </c>
      <c r="K34" s="12"/>
      <c r="L34" s="12"/>
      <c r="M34" s="16"/>
      <c r="N34" s="25"/>
      <c r="O34" s="16"/>
      <c r="P34" s="16"/>
    </row>
    <row r="35" spans="1:16" ht="18" customHeight="1" x14ac:dyDescent="0.2">
      <c r="A35" s="23"/>
      <c r="B35" s="1" t="s">
        <v>38</v>
      </c>
      <c r="C35" s="7">
        <v>18700</v>
      </c>
      <c r="D35" s="16"/>
      <c r="E35" s="4" t="s">
        <v>64</v>
      </c>
      <c r="F35" s="100">
        <v>65300</v>
      </c>
      <c r="G35" s="100"/>
      <c r="H35" s="12"/>
      <c r="I35" s="12"/>
      <c r="J35" s="12" t="s">
        <v>76</v>
      </c>
      <c r="K35" s="12"/>
      <c r="L35" s="12"/>
      <c r="M35" s="17"/>
      <c r="N35" s="24"/>
      <c r="O35" s="15"/>
      <c r="P35" s="12"/>
    </row>
    <row r="36" spans="1:16" ht="18" customHeight="1" x14ac:dyDescent="0.2">
      <c r="A36" s="51"/>
      <c r="B36" s="1" t="s">
        <v>39</v>
      </c>
      <c r="C36" s="7">
        <v>37400</v>
      </c>
      <c r="D36" s="16"/>
      <c r="E36" s="4" t="s">
        <v>65</v>
      </c>
      <c r="F36" s="100">
        <v>32600</v>
      </c>
      <c r="G36" s="100"/>
      <c r="H36" s="12"/>
      <c r="I36" s="44" t="s">
        <v>77</v>
      </c>
      <c r="J36" s="11"/>
      <c r="K36" s="16"/>
      <c r="L36" s="12"/>
      <c r="M36" s="16"/>
      <c r="N36" s="25"/>
      <c r="O36" s="16"/>
      <c r="P36" s="16"/>
    </row>
    <row r="37" spans="1:16" ht="18" customHeight="1" x14ac:dyDescent="0.2">
      <c r="A37" s="23"/>
      <c r="B37" s="28" t="s">
        <v>46</v>
      </c>
      <c r="C37" s="12"/>
      <c r="D37" s="16"/>
      <c r="E37" s="48" t="s">
        <v>66</v>
      </c>
      <c r="F37" s="101">
        <v>16300</v>
      </c>
      <c r="G37" s="101"/>
      <c r="H37" s="12"/>
      <c r="I37" s="104" t="s">
        <v>78</v>
      </c>
      <c r="J37" s="104"/>
      <c r="K37" s="102" t="s">
        <v>79</v>
      </c>
      <c r="L37" s="102"/>
      <c r="M37" s="17"/>
      <c r="N37" s="24"/>
      <c r="O37" s="12"/>
    </row>
    <row r="38" spans="1:16" ht="18" customHeight="1" x14ac:dyDescent="0.2">
      <c r="A38" s="51"/>
      <c r="B38" s="45" t="s">
        <v>19</v>
      </c>
      <c r="C38" s="45" t="s">
        <v>20</v>
      </c>
      <c r="D38" s="16"/>
      <c r="E38" s="13"/>
      <c r="F38" s="11"/>
      <c r="G38" s="12"/>
      <c r="H38" s="12"/>
      <c r="I38" s="103" t="s">
        <v>80</v>
      </c>
      <c r="J38" s="103"/>
      <c r="K38" s="100">
        <v>1000000</v>
      </c>
      <c r="L38" s="100"/>
      <c r="M38" s="16"/>
      <c r="N38" s="25"/>
      <c r="O38" s="12"/>
    </row>
    <row r="39" spans="1:16" ht="18" customHeight="1" x14ac:dyDescent="0.2">
      <c r="A39" s="23"/>
      <c r="B39" s="1" t="s">
        <v>21</v>
      </c>
      <c r="C39" s="7">
        <v>300000</v>
      </c>
      <c r="D39" s="16"/>
      <c r="E39" s="92" t="s">
        <v>68</v>
      </c>
      <c r="F39" s="92"/>
      <c r="G39" s="92"/>
      <c r="H39" s="12"/>
      <c r="I39" s="103" t="s">
        <v>81</v>
      </c>
      <c r="J39" s="103"/>
      <c r="K39" s="100">
        <v>1500000</v>
      </c>
      <c r="L39" s="100"/>
      <c r="M39" s="17"/>
      <c r="N39" s="24"/>
      <c r="O39" s="12"/>
    </row>
    <row r="40" spans="1:16" ht="18" customHeight="1" x14ac:dyDescent="0.2">
      <c r="A40" s="51"/>
      <c r="B40" s="1" t="s">
        <v>22</v>
      </c>
      <c r="C40" s="7">
        <v>1544000</v>
      </c>
      <c r="D40" s="16"/>
      <c r="E40" s="46" t="s">
        <v>63</v>
      </c>
      <c r="F40" s="102" t="s">
        <v>16</v>
      </c>
      <c r="G40" s="102"/>
      <c r="H40" s="12"/>
      <c r="I40" s="103" t="s">
        <v>82</v>
      </c>
      <c r="J40" s="103"/>
      <c r="K40" s="98">
        <v>2000000</v>
      </c>
      <c r="L40" s="99"/>
      <c r="M40" s="16"/>
      <c r="N40" s="25"/>
      <c r="O40" s="12"/>
    </row>
    <row r="41" spans="1:16" ht="18" customHeight="1" x14ac:dyDescent="0.2">
      <c r="A41" s="23"/>
      <c r="B41" s="16"/>
      <c r="C41" s="16"/>
      <c r="D41" s="16"/>
      <c r="E41" s="4" t="s">
        <v>65</v>
      </c>
      <c r="F41" s="100">
        <v>32600</v>
      </c>
      <c r="G41" s="100"/>
      <c r="H41" s="12"/>
      <c r="I41" s="103" t="s">
        <v>83</v>
      </c>
      <c r="J41" s="103"/>
      <c r="K41" s="98">
        <v>3000000</v>
      </c>
      <c r="L41" s="99"/>
      <c r="M41" s="17"/>
      <c r="N41" s="24"/>
      <c r="O41" s="12"/>
    </row>
    <row r="42" spans="1:16" ht="18" customHeight="1" x14ac:dyDescent="0.2">
      <c r="A42" s="51"/>
      <c r="B42" s="12" t="s">
        <v>70</v>
      </c>
      <c r="C42" s="12"/>
      <c r="D42" s="17"/>
      <c r="E42" s="48" t="s">
        <v>66</v>
      </c>
      <c r="F42" s="101">
        <v>16300</v>
      </c>
      <c r="G42" s="101"/>
      <c r="H42" s="12"/>
      <c r="I42" s="103" t="s">
        <v>84</v>
      </c>
      <c r="J42" s="103"/>
      <c r="K42" s="98">
        <v>4000000</v>
      </c>
      <c r="L42" s="99"/>
      <c r="M42" s="16"/>
      <c r="N42" s="25"/>
      <c r="O42" s="16"/>
    </row>
    <row r="43" spans="1:16" ht="18" customHeight="1" x14ac:dyDescent="0.2">
      <c r="A43" s="23"/>
      <c r="B43" s="46" t="s">
        <v>15</v>
      </c>
      <c r="C43" s="45" t="s">
        <v>16</v>
      </c>
      <c r="D43" s="16"/>
      <c r="E43" s="12"/>
      <c r="F43" s="12"/>
      <c r="G43" s="12"/>
      <c r="H43" s="12"/>
      <c r="I43" s="103" t="s">
        <v>85</v>
      </c>
      <c r="J43" s="103"/>
      <c r="K43" s="98">
        <v>5000000</v>
      </c>
      <c r="L43" s="99"/>
      <c r="M43" s="17"/>
      <c r="N43" s="24"/>
      <c r="O43" s="15"/>
    </row>
    <row r="44" spans="1:16" ht="18" customHeight="1" x14ac:dyDescent="0.2">
      <c r="A44" s="51"/>
      <c r="B44" s="4" t="s">
        <v>23</v>
      </c>
      <c r="C44" s="7">
        <v>2607000</v>
      </c>
      <c r="D44" s="17"/>
      <c r="E44" s="12"/>
      <c r="F44" s="43"/>
      <c r="G44" s="12"/>
      <c r="H44" s="12"/>
      <c r="I44" s="12"/>
      <c r="J44" s="12"/>
      <c r="K44" s="12"/>
      <c r="L44" s="12"/>
      <c r="M44" s="16"/>
      <c r="N44" s="25"/>
      <c r="O44" s="16"/>
    </row>
    <row r="45" spans="1:16" ht="18" customHeight="1" x14ac:dyDescent="0.2">
      <c r="A45" s="51"/>
      <c r="B45" s="4" t="s">
        <v>17</v>
      </c>
      <c r="C45" s="7">
        <v>2997000</v>
      </c>
      <c r="D45" s="16"/>
      <c r="E45" s="16"/>
      <c r="F45" s="17"/>
      <c r="G45" s="17"/>
      <c r="H45" s="17"/>
      <c r="I45" s="12"/>
      <c r="J45" s="44"/>
      <c r="K45" s="44"/>
      <c r="L45" s="44"/>
      <c r="M45" s="44"/>
      <c r="N45" s="26"/>
      <c r="O45" s="44"/>
    </row>
    <row r="46" spans="1:16" ht="18" customHeight="1" x14ac:dyDescent="0.2">
      <c r="A46" s="51"/>
      <c r="B46" s="4" t="s">
        <v>18</v>
      </c>
      <c r="C46" s="7">
        <v>3213000</v>
      </c>
      <c r="D46" s="17"/>
      <c r="E46" s="44"/>
      <c r="F46" s="12"/>
      <c r="G46" s="49"/>
      <c r="H46" s="12"/>
      <c r="I46" s="12"/>
      <c r="J46" s="44"/>
      <c r="K46" s="44"/>
      <c r="L46" s="44"/>
      <c r="M46" s="44"/>
      <c r="N46" s="26"/>
      <c r="O46" s="44"/>
    </row>
    <row r="47" spans="1:16" ht="18" customHeight="1" thickBot="1" x14ac:dyDescent="0.25">
      <c r="A47" s="54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55"/>
      <c r="O47" s="14"/>
    </row>
    <row r="48" spans="1:16" ht="18" customHeight="1" x14ac:dyDescent="0.2"/>
    <row r="49" spans="6:8" ht="18" customHeight="1" x14ac:dyDescent="0.2"/>
    <row r="50" spans="6:8" ht="18" customHeight="1" x14ac:dyDescent="0.2"/>
    <row r="51" spans="6:8" x14ac:dyDescent="0.2">
      <c r="F51" s="10"/>
      <c r="G51" s="11"/>
      <c r="H51" s="12"/>
    </row>
  </sheetData>
  <mergeCells count="37">
    <mergeCell ref="L16:N16"/>
    <mergeCell ref="O16:Q16"/>
    <mergeCell ref="B8:B9"/>
    <mergeCell ref="D8:D9"/>
    <mergeCell ref="C8:C9"/>
    <mergeCell ref="E8:E9"/>
    <mergeCell ref="F8:H8"/>
    <mergeCell ref="I8:K8"/>
    <mergeCell ref="L8:N8"/>
    <mergeCell ref="O8:Q8"/>
    <mergeCell ref="F37:G37"/>
    <mergeCell ref="F36:G36"/>
    <mergeCell ref="F35:G35"/>
    <mergeCell ref="F34:G34"/>
    <mergeCell ref="I43:J43"/>
    <mergeCell ref="I42:J42"/>
    <mergeCell ref="I41:J41"/>
    <mergeCell ref="I40:J40"/>
    <mergeCell ref="I39:J39"/>
    <mergeCell ref="I38:J38"/>
    <mergeCell ref="I37:J37"/>
    <mergeCell ref="E39:G39"/>
    <mergeCell ref="K37:L37"/>
    <mergeCell ref="K40:L40"/>
    <mergeCell ref="K41:L41"/>
    <mergeCell ref="K42:L42"/>
    <mergeCell ref="K39:L39"/>
    <mergeCell ref="K43:L43"/>
    <mergeCell ref="K38:L38"/>
    <mergeCell ref="F42:G42"/>
    <mergeCell ref="F41:G41"/>
    <mergeCell ref="F40:G40"/>
    <mergeCell ref="E32:H32"/>
    <mergeCell ref="B30:C30"/>
    <mergeCell ref="E33:G33"/>
    <mergeCell ref="F16:H16"/>
    <mergeCell ref="I16:K16"/>
  </mergeCells>
  <phoneticPr fontId="1"/>
  <pageMargins left="0.7" right="0.7" top="0.75" bottom="0.75" header="0.3" footer="0.3"/>
  <pageSetup paperSize="9" scale="6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4</xdr:col>
                    <xdr:colOff>0</xdr:colOff>
                    <xdr:row>1</xdr:row>
                    <xdr:rowOff>144780</xdr:rowOff>
                  </from>
                  <to>
                    <xdr:col>4</xdr:col>
                    <xdr:colOff>1165860</xdr:colOff>
                    <xdr:row>6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26"/>
  <sheetViews>
    <sheetView tabSelected="1" view="pageBreakPreview" topLeftCell="A7" zoomScaleNormal="100" zoomScaleSheetLayoutView="100" workbookViewId="0">
      <selection activeCell="N17" sqref="N17"/>
    </sheetView>
  </sheetViews>
  <sheetFormatPr defaultColWidth="9" defaultRowHeight="13.2" x14ac:dyDescent="0.2"/>
  <cols>
    <col min="1" max="1" width="2.33203125" style="2" customWidth="1"/>
    <col min="2" max="2" width="13" style="2" customWidth="1"/>
    <col min="3" max="6" width="7.5546875" style="2" customWidth="1"/>
    <col min="7" max="9" width="12.44140625" style="2" customWidth="1"/>
    <col min="10" max="10" width="14.109375" style="2" customWidth="1"/>
    <col min="11" max="14" width="8.77734375" style="2" customWidth="1"/>
    <col min="15" max="16384" width="9" style="2"/>
  </cols>
  <sheetData>
    <row r="1" spans="1:10" ht="18" customHeight="1" x14ac:dyDescent="0.2">
      <c r="A1" s="2" t="s">
        <v>117</v>
      </c>
    </row>
    <row r="2" spans="1:10" ht="23.4" customHeight="1" x14ac:dyDescent="0.2">
      <c r="B2" s="109" t="s">
        <v>113</v>
      </c>
      <c r="C2" s="109"/>
      <c r="D2" s="109"/>
      <c r="E2" s="109"/>
      <c r="F2" s="109"/>
      <c r="G2" s="109"/>
      <c r="H2" s="109"/>
      <c r="I2" s="109"/>
      <c r="J2" s="109"/>
    </row>
    <row r="3" spans="1:10" ht="23.4" customHeight="1" x14ac:dyDescent="0.2">
      <c r="J3" s="30" t="s">
        <v>109</v>
      </c>
    </row>
    <row r="4" spans="1:10" ht="22.2" customHeight="1" x14ac:dyDescent="0.2">
      <c r="B4" s="2" t="s">
        <v>110</v>
      </c>
    </row>
    <row r="5" spans="1:10" ht="18" customHeight="1" x14ac:dyDescent="0.2">
      <c r="G5" s="77" t="s">
        <v>97</v>
      </c>
      <c r="H5" s="77"/>
      <c r="I5" s="118"/>
      <c r="J5" s="118"/>
    </row>
    <row r="6" spans="1:10" ht="22.8" customHeight="1" x14ac:dyDescent="0.2">
      <c r="C6" s="76"/>
      <c r="G6" s="120" t="s">
        <v>118</v>
      </c>
      <c r="H6" s="120"/>
      <c r="I6" s="80"/>
      <c r="J6" s="80"/>
    </row>
    <row r="7" spans="1:10" ht="22.8" customHeight="1" x14ac:dyDescent="0.2">
      <c r="G7" s="120" t="s">
        <v>98</v>
      </c>
      <c r="H7" s="120"/>
      <c r="I7" s="80"/>
      <c r="J7" s="80"/>
    </row>
    <row r="8" spans="1:10" ht="22.8" customHeight="1" x14ac:dyDescent="0.2">
      <c r="G8" s="120"/>
      <c r="H8" s="120"/>
      <c r="I8" s="119"/>
      <c r="J8" s="119" t="s">
        <v>111</v>
      </c>
    </row>
    <row r="9" spans="1:10" ht="20.25" customHeight="1" x14ac:dyDescent="0.2">
      <c r="E9" s="79"/>
      <c r="F9" s="79"/>
      <c r="G9" s="80"/>
      <c r="H9" s="80"/>
      <c r="I9" s="80"/>
      <c r="J9" s="80"/>
    </row>
    <row r="10" spans="1:10" ht="18" customHeight="1" x14ac:dyDescent="0.2">
      <c r="B10" s="113" t="s">
        <v>119</v>
      </c>
      <c r="C10" s="113"/>
      <c r="D10" s="113"/>
      <c r="E10" s="113"/>
      <c r="F10" s="113"/>
      <c r="G10" s="113"/>
      <c r="H10" s="113"/>
      <c r="I10" s="113"/>
      <c r="J10" s="113"/>
    </row>
    <row r="11" spans="1:10" ht="18" customHeight="1" x14ac:dyDescent="0.2">
      <c r="B11" s="113"/>
      <c r="C11" s="113"/>
      <c r="D11" s="113"/>
      <c r="E11" s="113"/>
      <c r="F11" s="113"/>
      <c r="G11" s="113"/>
      <c r="H11" s="113"/>
      <c r="I11" s="113"/>
      <c r="J11" s="113"/>
    </row>
    <row r="12" spans="1:10" ht="18" customHeight="1" x14ac:dyDescent="0.2">
      <c r="B12" s="88"/>
      <c r="C12" s="88"/>
      <c r="D12" s="88"/>
      <c r="E12" s="88"/>
      <c r="F12" s="88"/>
      <c r="G12" s="88"/>
      <c r="H12" s="88"/>
      <c r="I12" s="88"/>
      <c r="J12" s="88"/>
    </row>
    <row r="13" spans="1:10" ht="24.6" customHeight="1" x14ac:dyDescent="0.2">
      <c r="B13" s="114" t="s">
        <v>114</v>
      </c>
      <c r="C13" s="115" t="s">
        <v>120</v>
      </c>
      <c r="D13" s="115"/>
      <c r="E13" s="115"/>
      <c r="F13" s="115"/>
      <c r="G13" s="116" t="s">
        <v>103</v>
      </c>
      <c r="H13" s="116"/>
      <c r="I13" s="116"/>
      <c r="J13" s="116"/>
    </row>
    <row r="14" spans="1:10" ht="24.6" customHeight="1" x14ac:dyDescent="0.2">
      <c r="B14" s="114"/>
      <c r="C14" s="90" t="s">
        <v>93</v>
      </c>
      <c r="D14" s="91" t="s">
        <v>94</v>
      </c>
      <c r="E14" s="91" t="s">
        <v>112</v>
      </c>
      <c r="F14" s="91" t="s">
        <v>95</v>
      </c>
      <c r="G14" s="83" t="s">
        <v>104</v>
      </c>
      <c r="H14" s="83" t="s">
        <v>107</v>
      </c>
      <c r="I14" s="83" t="s">
        <v>105</v>
      </c>
      <c r="J14" s="83" t="s">
        <v>106</v>
      </c>
    </row>
    <row r="15" spans="1:10" ht="90" customHeight="1" x14ac:dyDescent="0.2">
      <c r="B15" s="89" t="s">
        <v>115</v>
      </c>
      <c r="C15" s="85"/>
      <c r="D15" s="86"/>
      <c r="E15" s="86"/>
      <c r="F15" s="86"/>
      <c r="G15" s="84"/>
      <c r="H15" s="84"/>
      <c r="I15" s="84"/>
      <c r="J15" s="84"/>
    </row>
    <row r="16" spans="1:10" ht="90" customHeight="1" x14ac:dyDescent="0.2">
      <c r="B16" s="89" t="s">
        <v>116</v>
      </c>
      <c r="C16" s="85"/>
      <c r="D16" s="87"/>
      <c r="E16" s="87"/>
      <c r="F16" s="86"/>
      <c r="G16" s="84"/>
      <c r="H16" s="84"/>
      <c r="I16" s="84"/>
      <c r="J16" s="84"/>
    </row>
    <row r="17" spans="2:10" ht="43.8" customHeight="1" x14ac:dyDescent="0.2">
      <c r="B17" s="110" t="s">
        <v>123</v>
      </c>
      <c r="C17" s="110"/>
      <c r="D17" s="117" t="s">
        <v>108</v>
      </c>
      <c r="E17" s="117"/>
      <c r="F17" s="117"/>
      <c r="G17" s="117"/>
      <c r="H17" s="117"/>
      <c r="I17" s="117"/>
      <c r="J17" s="117"/>
    </row>
    <row r="18" spans="2:10" ht="42.6" customHeight="1" x14ac:dyDescent="0.2">
      <c r="B18" s="110" t="s">
        <v>121</v>
      </c>
      <c r="C18" s="110"/>
      <c r="D18" s="111"/>
      <c r="E18" s="111"/>
      <c r="F18" s="111"/>
      <c r="G18" s="111"/>
      <c r="H18" s="111"/>
      <c r="I18" s="111"/>
      <c r="J18" s="111"/>
    </row>
    <row r="19" spans="2:10" ht="14.4" customHeight="1" x14ac:dyDescent="0.2">
      <c r="B19" s="81"/>
      <c r="C19" s="81"/>
      <c r="D19" s="82"/>
      <c r="E19" s="82"/>
      <c r="F19" s="82"/>
      <c r="G19" s="82"/>
      <c r="H19" s="82"/>
      <c r="I19" s="82"/>
      <c r="J19" s="82"/>
    </row>
    <row r="20" spans="2:10" ht="16.2" customHeight="1" x14ac:dyDescent="0.2">
      <c r="B20" s="77" t="s">
        <v>96</v>
      </c>
      <c r="C20" s="56"/>
      <c r="D20" s="56"/>
      <c r="E20" s="56"/>
      <c r="F20" s="56"/>
      <c r="G20" s="56"/>
    </row>
    <row r="21" spans="2:10" ht="21.6" customHeight="1" x14ac:dyDescent="0.2">
      <c r="B21" s="112" t="s">
        <v>122</v>
      </c>
      <c r="C21" s="112"/>
      <c r="D21" s="112"/>
      <c r="E21" s="112"/>
      <c r="F21" s="112"/>
      <c r="G21" s="112"/>
      <c r="H21" s="112"/>
      <c r="I21" s="112"/>
      <c r="J21" s="112"/>
    </row>
    <row r="22" spans="2:10" ht="21.6" customHeight="1" x14ac:dyDescent="0.2">
      <c r="B22" s="112"/>
      <c r="C22" s="112"/>
      <c r="D22" s="112"/>
      <c r="E22" s="112"/>
      <c r="F22" s="112"/>
      <c r="G22" s="112"/>
      <c r="H22" s="112"/>
      <c r="I22" s="112"/>
      <c r="J22" s="112"/>
    </row>
    <row r="23" spans="2:10" ht="23.4" customHeight="1" x14ac:dyDescent="0.2">
      <c r="B23" s="56"/>
      <c r="C23" s="56"/>
      <c r="D23" s="56"/>
      <c r="E23" s="56"/>
      <c r="F23" s="56"/>
      <c r="G23" s="56"/>
    </row>
    <row r="24" spans="2:10" ht="23.4" customHeight="1" x14ac:dyDescent="0.2">
      <c r="B24" s="56"/>
    </row>
    <row r="25" spans="2:10" ht="23.4" customHeight="1" x14ac:dyDescent="0.2"/>
    <row r="26" spans="2:10" ht="23.4" customHeight="1" x14ac:dyDescent="0.2"/>
  </sheetData>
  <mergeCells count="13">
    <mergeCell ref="B18:C18"/>
    <mergeCell ref="D18:J18"/>
    <mergeCell ref="B21:J21"/>
    <mergeCell ref="B22:J22"/>
    <mergeCell ref="B10:J11"/>
    <mergeCell ref="B13:B14"/>
    <mergeCell ref="C13:F13"/>
    <mergeCell ref="G13:J13"/>
    <mergeCell ref="B17:C17"/>
    <mergeCell ref="D17:J17"/>
    <mergeCell ref="B2:J2"/>
    <mergeCell ref="G6:H6"/>
    <mergeCell ref="G7:H8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実績報告 (2)</vt:lpstr>
      <vt:lpstr>'実績報告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古賀市役所</dc:creator>
  <cp:lastModifiedBy>大浦 康志</cp:lastModifiedBy>
  <cp:lastPrinted>2023-12-14T04:29:26Z</cp:lastPrinted>
  <dcterms:created xsi:type="dcterms:W3CDTF">2014-02-19T09:58:21Z</dcterms:created>
  <dcterms:modified xsi:type="dcterms:W3CDTF">2025-01-21T02:28:44Z</dcterms:modified>
</cp:coreProperties>
</file>